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9277d9f1f748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shboard" sheetId="1" r:id="R0d30bdfd13134b6c"/>
    <x:sheet xmlns:r="http://schemas.openxmlformats.org/officeDocument/2006/relationships" name="Account Inventory" sheetId="2" r:id="Raacedaa7961240e8"/>
    <x:sheet xmlns:r="http://schemas.openxmlformats.org/officeDocument/2006/relationships" name="Contributions" sheetId="3" r:id="R8dcee163130d430d"/>
    <x:sheet xmlns:r="http://schemas.openxmlformats.org/officeDocument/2006/relationships" name="Fees &amp; Details" sheetId="4" r:id="R4197f08885c74a06"/>
    <x:sheet xmlns:r="http://schemas.openxmlformats.org/officeDocument/2006/relationships" name="Annual Review" sheetId="5" r:id="R26219941a7904d33"/>
    <x:sheet xmlns:r="http://schemas.openxmlformats.org/officeDocument/2006/relationships" name="Instructions" sheetId="6" r:id="Rd205f2eac72547d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&quot;$ &quot; #,##0.00;[Red](&quot;$ &quot; #,##0.00)"/>
    <x:numFmt numFmtId="201" formatCode="0.00&quot;%&quot;"/>
    <x:numFmt numFmtId="202" formatCode="yyyy-mm-dd"/>
    <x:numFmt numFmtId="203" formatCode="0.00%"/>
    <x:numFmt numFmtId="204" formatCode="0.0%"/>
    <x:numFmt numFmtId="205" formatCode="0%"/>
  </x:numFmts>
  <x:fonts count="6">
    <x:font>
      <x:sz val="11"/>
      <x:name val="Carlito"/>
    </x:font>
    <x:font>
      <x:b/>
      <x:sz val="17"/>
      <x:color rgb="FFFFFFFF"/>
      <x:name val="Carlito"/>
    </x:font>
    <x:font>
      <x:sz val="11"/>
      <x:color rgb="FF123F35"/>
      <x:name val="Carlito"/>
    </x:font>
    <x:font>
      <x:b/>
      <x:sz val="11"/>
      <x:color rgb="FFFFFFFF"/>
      <x:name val="Carlito"/>
    </x:font>
    <x:font>
      <x:b/>
      <x:sz val="11"/>
      <x:color rgb="FF123F35"/>
      <x:name val="Carlito"/>
    </x:font>
    <x:font>
      <x:b/>
      <x:sz val="11"/>
      <x:color rgb="FF1F7A63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23F35"/>
      </x:patternFill>
    </x:fill>
    <x:fill>
      <x:patternFill patternType="solid">
        <x:fgColor rgb="FFDDEFE8"/>
      </x:patternFill>
    </x:fill>
    <x:fill>
      <x:patternFill patternType="solid">
        <x:fgColor rgb="FF1F7A63"/>
      </x:patternFill>
    </x:fill>
    <x:fill>
      <x:patternFill patternType="solid">
        <x:fgColor rgb="FFF7FBF9"/>
      </x:patternFill>
    </x:fill>
  </x:fills>
  <x:borders count="2">
    <x:border/>
    <x:border/>
  </x:borders>
  <x:cellStyleXfs count="1">
    <x:xf numFmtId="0" fontId="0" fillId="0" borderId="0"/>
  </x:cellStyleXfs>
  <x:cellXfs count="6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200" fontId="0" fillId="5" borderId="0" xfId="0" applyNumberFormat="1" applyFont="1" applyFill="1" applyBorder="1"/>
    <x:xf numFmtId="200" fontId="0" fillId="5" borderId="1" xfId="0" applyNumberFormat="1" applyFont="1" applyFill="1" applyBorder="1"/>
    <x:xf numFmtId="200" fontId="0" fillId="3" borderId="0" xfId="0" applyNumberFormat="1" applyFont="1" applyFill="1" applyBorder="1"/>
    <x:xf numFmtId="200" fontId="0" fillId="3" borderId="1" xfId="0" applyNumberFormat="1" applyFont="1" applyFill="1" applyBorder="1"/>
    <x:xf numFmtId="201" fontId="0" fillId="5" borderId="0" xfId="0" applyNumberFormat="1" applyFont="1" applyFill="1" applyBorder="1"/>
    <x:xf numFmtId="201" fontId="0" fillId="5" borderId="1" xfId="0" applyNumberFormat="1" applyFont="1" applyFill="1" applyBorder="1"/>
    <x:xf numFmtId="202" fontId="0" fillId="5" borderId="0" xfId="0" applyNumberFormat="1" applyFont="1" applyFill="1" applyBorder="1"/>
    <x:xf numFmtId="202" fontId="0" fillId="5" borderId="1" xfId="0" applyNumberFormat="1" applyFont="1" applyFill="1" applyBorder="1"/>
    <x:xf numFmtId="0" fontId="0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 applyAlignment="1">
      <x:alignment wrapText="1"/>
    </x:xf>
    <x:xf numFmtId="0" fontId="4" fillId="3" borderId="0" xfId="0" applyNumberFormat="1" applyFont="1" applyFill="1" applyBorder="1"/>
    <x:xf numFmtId="0" fontId="4" fillId="3" borderId="1" xfId="0" applyNumberFormat="1" applyFont="1" applyFill="1" applyBorder="1"/>
    <x:xf numFmtId="0" fontId="4" fillId="5" borderId="0" xfId="0" applyNumberFormat="1" applyFont="1" applyFill="1" applyBorder="1"/>
    <x:xf numFmtId="0" fontId="4" fillId="5" borderId="1" xfId="0" applyNumberFormat="1" applyFont="1" applyFill="1" applyBorder="1"/>
    <x:xf numFmtId="200" fontId="4" fillId="5" borderId="0" xfId="0" applyNumberFormat="1" applyFont="1" applyFill="1" applyBorder="1"/>
    <x:xf numFmtId="200" fontId="4" fillId="5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3" fontId="0" fillId="0" borderId="0" xfId="0" applyNumberFormat="1" applyFont="1" applyFill="1" applyBorder="1"/>
    <x:xf numFmtId="203" fontId="0" fillId="0" borderId="1" xfId="0" applyNumberFormat="1" applyFont="1" applyFill="1" applyBorder="1"/>
    <x:xf numFmtId="203" fontId="0" fillId="3" borderId="0" xfId="0" applyNumberFormat="1" applyFont="1" applyFill="1" applyBorder="1"/>
    <x:xf numFmtId="200" fontId="4" fillId="3" borderId="0" xfId="0" applyNumberFormat="1" applyFont="1" applyFill="1" applyBorder="1"/>
    <x:xf numFmtId="203" fontId="4" fillId="3" borderId="0" xfId="0" applyNumberFormat="1" applyFont="1" applyFill="1" applyBorder="1"/>
    <x:xf numFmtId="203" fontId="0" fillId="3" borderId="1" xfId="0" applyNumberFormat="1" applyFont="1" applyFill="1" applyBorder="1"/>
    <x:xf numFmtId="200" fontId="4" fillId="3" borderId="1" xfId="0" applyNumberFormat="1" applyFont="1" applyFill="1" applyBorder="1"/>
    <x:xf numFmtId="203" fontId="4" fillId="3" borderId="1" xfId="0" applyNumberFormat="1" applyFont="1" applyFill="1" applyBorder="1"/>
    <x:xf numFmtId="0" fontId="5" fillId="5" borderId="0" xfId="0" applyNumberFormat="1" applyFont="1" applyFill="1" applyBorder="1"/>
    <x:xf numFmtId="0" fontId="5" fillId="5" borderId="1" xfId="0" applyNumberFormat="1" applyFont="1" applyFill="1" applyBorder="1"/>
    <x:xf numFmtId="0" fontId="0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 applyAlignment="1">
      <x:alignment wrapText="1"/>
    </x:xf>
    <x:xf numFmtId="204" fontId="0" fillId="0" borderId="0" xfId="0" applyNumberFormat="1" applyFont="1" applyFill="1" applyBorder="1"/>
    <x:xf numFmtId="204" fontId="0" fillId="0" borderId="1" xfId="0" applyNumberFormat="1" applyFont="1" applyFill="1" applyBorder="1"/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205" fontId="0" fillId="0" borderId="0" xfId="0" applyNumberFormat="1" applyFont="1" applyFill="1" applyBorder="1"/>
    <x:xf numFmtId="205" fontId="0" fillId="0" borderId="1" xfId="0" applyNumberFormat="1" applyFont="1" applyFill="1" applyBorder="1"/>
    <x:xf numFmtId="0" fontId="4" fillId="0" borderId="0" xfId="0" applyNumberFormat="1" applyFont="1" applyFill="1" applyBorder="1"/>
    <x:xf numFmtId="0" fontId="4" fillId="0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c4f7b2dcd942e6" /><Relationship Type="http://schemas.openxmlformats.org/officeDocument/2006/relationships/theme" Target="/xl/theme/theme1.xml" Id="R74ff96d187ef45ce" /><Relationship Type="http://schemas.openxmlformats.org/officeDocument/2006/relationships/sharedStrings" Target="/xl/sharedStrings.xml" Id="R8fe63088f4fe45a1" /><Relationship Type="http://schemas.openxmlformats.org/officeDocument/2006/relationships/worksheet" Target="/xl/worksheets/sheet1.xml" Id="R0d30bdfd13134b6c" /><Relationship Type="http://schemas.openxmlformats.org/officeDocument/2006/relationships/worksheet" Target="/xl/worksheets/sheet2.xml" Id="Raacedaa7961240e8" /><Relationship Type="http://schemas.openxmlformats.org/officeDocument/2006/relationships/worksheet" Target="/xl/worksheets/sheet3.xml" Id="R8dcee163130d430d" /><Relationship Type="http://schemas.openxmlformats.org/officeDocument/2006/relationships/worksheet" Target="/xl/worksheets/sheet4.xml" Id="R4197f08885c74a06" /><Relationship Type="http://schemas.openxmlformats.org/officeDocument/2006/relationships/worksheet" Target="/xl/worksheets/sheet5.xml" Id="R26219941a7904d33" /><Relationship Type="http://schemas.openxmlformats.org/officeDocument/2006/relationships/worksheet" Target="/xl/worksheets/sheet6.xml" Id="Rd205f2eac72547d9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cb661edb9cef4242" /><Relationship Type="http://schemas.openxmlformats.org/officeDocument/2006/relationships/chart" Target="/xl/drawings/charts/chart2.xml" Id="Rb975f144e5804337" /></Relationships>
</file>

<file path=xl/drawings/charts/chart1.xml><?xml version="1.0" encoding="utf-8"?>
<c:chartSpace xmlns:c="http://schemas.openxmlformats.org/drawingml/2006/chart">
  <c:lang val="en-US"/>
  <c:roundedCorners val="0"/>
  <c:chart>
    <c:plotArea>
      <c:doughnutChart>
        <c:ser>
          <c:idx val="0"/>
          <c:order val="0"/>
          <c:tx>
            <c:v>Account Balance</c:v>
          </c:tx>
          <c:cat>
            <c:strRef>
              <c:f>'Dashboard'!$A$14:$A$24</c:f>
              <c:strCache>
                <c:ptCount val="0"/>
              </c:strCache>
            </c:strRef>
          </c:cat>
          <c:val>
            <c:numRef>
              <c:f>'Dashboard'!$C$14:$C$24</c:f>
              <c:numCache>
                <c:formatCode>General</c:formatCode>
                <c:ptCount val="0"/>
              </c:numCache>
            </c:numRef>
          </c:val>
        </c:ser>
      </c:doughnutChart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plotArea>
      <c:barChart>
        <c:barDir val="col"/>
        <c:varyColors val="0"/>
        <c:ser>
          <c:idx val="0"/>
          <c:order val="0"/>
          <c:tx>
            <c:v>Balances</c:v>
          </c:tx>
          <c:cat>
            <c:strRef>
              <c:f>'Dashboard'!$A$14:$A$24</c:f>
              <c:strCache>
                <c:ptCount val="0"/>
              </c:strCache>
            </c:strRef>
          </c:cat>
          <c:val>
            <c:numRef>
              <c:f>'Dashboard'!$C$14:$C$24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5</xdr:col>
      <xdr:colOff>0</xdr:colOff>
      <xdr:row>12</xdr:row>
      <xdr:rowOff>0</xdr:rowOff>
    </xdr:from>
    <xdr:to>
      <xdr:col>12</xdr:col>
      <xdr:colOff>0</xdr:colOff>
      <xdr:row>28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cb661edb9cef4242"/>
        </a:graphicData>
      </a:graphic>
    </xdr:graphicFrame>
    <xdr:clientData/>
  </xdr:twoCellAnchor>
  <xdr:twoCellAnchor>
    <xdr:from>
      <xdr:col>5</xdr:col>
      <xdr:colOff>0</xdr:colOff>
      <xdr:row>29</xdr:row>
      <xdr:rowOff>0</xdr:rowOff>
    </xdr:from>
    <xdr:to>
      <xdr:col>12</xdr:col>
      <xdr:colOff>0</xdr:colOff>
      <xdr:row>47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b975f144e5804337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7e2f2d4274634268" /></Relationships>
</file>

<file path=xl/worksheets/sheet1.xml><?xml version="1.0" encoding="utf-8"?>
<x:worksheet xmlns:x="http://schemas.openxmlformats.org/spreadsheetml/2006/main">
  <x:sheetFormatPr defaultRowHeight="15"/>
  <x:cols>
    <x:col min="1" max="1" width="27" hidden="0" customWidth="1"/>
    <x:col min="2" max="2" width="19" hidden="0" customWidth="1"/>
    <x:col min="3" max="3" width="19" hidden="0" customWidth="1"/>
    <x:col min="4" max="4" width="19" hidden="0" customWidth="1"/>
    <x:col min="5" max="5" width="20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</x:cols>
  <x:sheetData>
    <x:row r="1" ht="24" customHeight="1">
      <x:c r="A1" s="4" t="str">
        <x:v>VERESTLY  |  RETIREMENT ACCOUNT DASHBOARD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</x:row>
    <x:row r="2" ht="24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</x:row>
    <x:row r="3" ht="25" customHeight="1">
      <x:c r="A3" s="9" t="str">
        <x:v>MANUALLY ENTERED BALANCES  •  Not connected to financial institutions  •  USD</x:v>
      </x:c>
      <x:c r="B3" s="9"/>
      <x:c r="C3" s="9"/>
      <x:c r="D3" s="9"/>
      <x:c r="E3" s="9"/>
      <x:c r="F3" s="9"/>
      <x:c r="G3" s="9"/>
      <x:c r="H3" s="9"/>
      <x:c r="I3" s="9"/>
      <x:c r="J3" s="9"/>
      <x:c r="K3" s="9"/>
      <x:c r="L3" s="9"/>
    </x:row>
    <x:row r="5" ht="27" customHeight="1">
      <x:c r="A5" s="32" t="str">
        <x:v>Total Retirement Balance</x:v>
      </x:c>
      <x:c r="B5" s="36" t="n">
        <x:f>SUM('Account Inventory'!F6:F105)</x:f>
        <x:v>0</x:v>
      </x:c>
    </x:row>
    <x:row r="6" ht="27" customHeight="1">
      <x:c r="A6" s="32" t="str">
        <x:v>Accounts Tracked</x:v>
      </x:c>
      <x:c r="B6" s="34" t="n">
        <x:f>COUNTIF('Account Inventory'!B6:B105,"?*")</x:f>
        <x:v>0</x:v>
      </x:c>
    </x:row>
    <x:row r="7" ht="27" customHeight="1">
      <x:c r="A7" s="32" t="str">
        <x:v>Annual Personal Contributions</x:v>
      </x:c>
      <x:c r="B7" s="36" t="n">
        <x:f>SUM('Account Inventory'!H6:H105)</x:f>
        <x:v>0</x:v>
      </x:c>
    </x:row>
    <x:row r="8" ht="27" customHeight="1">
      <x:c r="A8" s="32" t="str">
        <x:v>Annual Employer Contributions</x:v>
      </x:c>
      <x:c r="B8" s="36" t="n">
        <x:f>SUM('Account Inventory'!I6:I105)</x:f>
        <x:v>0</x:v>
      </x:c>
    </x:row>
    <x:row r="9" ht="27" customHeight="1">
      <x:c r="A9" s="32" t="str">
        <x:v>Total Annual Contributions</x:v>
      </x:c>
      <x:c r="B9" s="36" t="n">
        <x:f>B7+B8</x:f>
        <x:v>0</x:v>
      </x:c>
    </x:row>
    <x:row r="10" ht="27" customHeight="1">
      <x:c r="A10" s="32" t="str">
        <x:v>Estimated Fees (Known Rates)</x:v>
      </x:c>
      <x:c r="B10" s="36" t="n">
        <x:f>SUM('Account Inventory'!P6:P105)</x:f>
        <x:v>0</x:v>
      </x:c>
    </x:row>
    <x:row r="13" ht="36" customHeight="1">
      <x:c r="A13" s="15" t="str">
        <x:v>Account Type</x:v>
      </x:c>
      <x:c r="B13" s="15" t="str">
        <x:v>Accounts</x:v>
      </x:c>
      <x:c r="C13" s="15" t="str">
        <x:v>Combined Balance</x:v>
      </x:c>
      <x:c r="D13" s="15" t="str">
        <x:v>Share of Total</x:v>
      </x:c>
    </x:row>
    <x:row r="14">
      <x:c r="A14" t="str">
        <x:v>401(k)</x:v>
      </x:c>
      <x:c r="B14" t="n">
        <x:f>COUNTIFS('Account Inventory'!$C$6:$C$105,A14,'Account Inventory'!$B$6:$B$105,"?*")</x:f>
        <x:v>0</x:v>
      </x:c>
      <x:c r="C14" s="38" t="n">
        <x:f>SUMIF('Account Inventory'!$C$6:$C$105,A14,'Account Inventory'!$F$6:$F$105)</x:f>
        <x:v>0</x:v>
      </x:c>
      <x:c r="D14" s="40" t="n">
        <x:f>IFERROR(C14/$B$5,0)</x:f>
        <x:v>0</x:v>
      </x:c>
    </x:row>
    <x:row r="15">
      <x:c r="A15" t="str">
        <x:v>Designated Roth 401(k)</x:v>
      </x:c>
      <x:c r="B15" t="n">
        <x:f>COUNTIFS('Account Inventory'!$C$6:$C$105,A15,'Account Inventory'!$B$6:$B$105,"?*")</x:f>
        <x:v>0</x:v>
      </x:c>
      <x:c r="C15" s="38" t="n">
        <x:f>SUMIF('Account Inventory'!$C$6:$C$105,A15,'Account Inventory'!$F$6:$F$105)</x:f>
        <x:v>0</x:v>
      </x:c>
      <x:c r="D15" s="40" t="n">
        <x:f>IFERROR(C15/$B$5,0)</x:f>
        <x:v>0</x:v>
      </x:c>
    </x:row>
    <x:row r="16">
      <x:c r="A16" t="str">
        <x:v>403(b)</x:v>
      </x:c>
      <x:c r="B16" t="n">
        <x:f>COUNTIFS('Account Inventory'!$C$6:$C$105,A16,'Account Inventory'!$B$6:$B$105,"?*")</x:f>
        <x:v>0</x:v>
      </x:c>
      <x:c r="C16" s="38" t="n">
        <x:f>SUMIF('Account Inventory'!$C$6:$C$105,A16,'Account Inventory'!$F$6:$F$105)</x:f>
        <x:v>0</x:v>
      </x:c>
      <x:c r="D16" s="40" t="n">
        <x:f>IFERROR(C16/$B$5,0)</x:f>
        <x:v>0</x:v>
      </x:c>
    </x:row>
    <x:row r="17">
      <x:c r="A17" t="str">
        <x:v>457(b)</x:v>
      </x:c>
      <x:c r="B17" t="n">
        <x:f>COUNTIFS('Account Inventory'!$C$6:$C$105,A17,'Account Inventory'!$B$6:$B$105,"?*")</x:f>
        <x:v>0</x:v>
      </x:c>
      <x:c r="C17" s="38" t="n">
        <x:f>SUMIF('Account Inventory'!$C$6:$C$105,A17,'Account Inventory'!$F$6:$F$105)</x:f>
        <x:v>0</x:v>
      </x:c>
      <x:c r="D17" s="40" t="n">
        <x:f>IFERROR(C17/$B$5,0)</x:f>
        <x:v>0</x:v>
      </x:c>
    </x:row>
    <x:row r="18">
      <x:c r="A18" t="str">
        <x:v>Traditional IRA</x:v>
      </x:c>
      <x:c r="B18" t="n">
        <x:f>COUNTIFS('Account Inventory'!$C$6:$C$105,A18,'Account Inventory'!$B$6:$B$105,"?*")</x:f>
        <x:v>0</x:v>
      </x:c>
      <x:c r="C18" s="38" t="n">
        <x:f>SUMIF('Account Inventory'!$C$6:$C$105,A18,'Account Inventory'!$F$6:$F$105)</x:f>
        <x:v>0</x:v>
      </x:c>
      <x:c r="D18" s="40" t="n">
        <x:f>IFERROR(C18/$B$5,0)</x:f>
        <x:v>0</x:v>
      </x:c>
    </x:row>
    <x:row r="19">
      <x:c r="A19" t="str">
        <x:v>Roth IRA</x:v>
      </x:c>
      <x:c r="B19" t="n">
        <x:f>COUNTIFS('Account Inventory'!$C$6:$C$105,A19,'Account Inventory'!$B$6:$B$105,"?*")</x:f>
        <x:v>0</x:v>
      </x:c>
      <x:c r="C19" s="38" t="n">
        <x:f>SUMIF('Account Inventory'!$C$6:$C$105,A19,'Account Inventory'!$F$6:$F$105)</x:f>
        <x:v>0</x:v>
      </x:c>
      <x:c r="D19" s="40" t="n">
        <x:f>IFERROR(C19/$B$5,0)</x:f>
        <x:v>0</x:v>
      </x:c>
    </x:row>
    <x:row r="20">
      <x:c r="A20" t="str">
        <x:v>SEP IRA</x:v>
      </x:c>
      <x:c r="B20" t="n">
        <x:f>COUNTIFS('Account Inventory'!$C$6:$C$105,A20,'Account Inventory'!$B$6:$B$105,"?*")</x:f>
        <x:v>0</x:v>
      </x:c>
      <x:c r="C20" s="38" t="n">
        <x:f>SUMIF('Account Inventory'!$C$6:$C$105,A20,'Account Inventory'!$F$6:$F$105)</x:f>
        <x:v>0</x:v>
      </x:c>
      <x:c r="D20" s="40" t="n">
        <x:f>IFERROR(C20/$B$5,0)</x:f>
        <x:v>0</x:v>
      </x:c>
    </x:row>
    <x:row r="21">
      <x:c r="A21" t="str">
        <x:v>SIMPLE IRA</x:v>
      </x:c>
      <x:c r="B21" t="n">
        <x:f>COUNTIFS('Account Inventory'!$C$6:$C$105,A21,'Account Inventory'!$B$6:$B$105,"?*")</x:f>
        <x:v>0</x:v>
      </x:c>
      <x:c r="C21" s="38" t="n">
        <x:f>SUMIF('Account Inventory'!$C$6:$C$105,A21,'Account Inventory'!$F$6:$F$105)</x:f>
        <x:v>0</x:v>
      </x:c>
      <x:c r="D21" s="40" t="n">
        <x:f>IFERROR(C21/$B$5,0)</x:f>
        <x:v>0</x:v>
      </x:c>
    </x:row>
    <x:row r="22">
      <x:c r="A22" t="str">
        <x:v>Solo 401(k)</x:v>
      </x:c>
      <x:c r="B22" t="n">
        <x:f>COUNTIFS('Account Inventory'!$C$6:$C$105,A22,'Account Inventory'!$B$6:$B$105,"?*")</x:f>
        <x:v>0</x:v>
      </x:c>
      <x:c r="C22" s="38" t="n">
        <x:f>SUMIF('Account Inventory'!$C$6:$C$105,A22,'Account Inventory'!$F$6:$F$105)</x:f>
        <x:v>0</x:v>
      </x:c>
      <x:c r="D22" s="40" t="n">
        <x:f>IFERROR(C22/$B$5,0)</x:f>
        <x:v>0</x:v>
      </x:c>
    </x:row>
    <x:row r="23">
      <x:c r="A23" t="str">
        <x:v>Thrift Savings Plan</x:v>
      </x:c>
      <x:c r="B23" t="n">
        <x:f>COUNTIFS('Account Inventory'!$C$6:$C$105,A23,'Account Inventory'!$B$6:$B$105,"?*")</x:f>
        <x:v>0</x:v>
      </x:c>
      <x:c r="C23" s="38" t="n">
        <x:f>SUMIF('Account Inventory'!$C$6:$C$105,A23,'Account Inventory'!$F$6:$F$105)</x:f>
        <x:v>0</x:v>
      </x:c>
      <x:c r="D23" s="40" t="n">
        <x:f>IFERROR(C23/$B$5,0)</x:f>
        <x:v>0</x:v>
      </x:c>
    </x:row>
    <x:row r="24">
      <x:c r="A24" t="str">
        <x:v>Other Retirement Account</x:v>
      </x:c>
      <x:c r="B24" t="n">
        <x:f>COUNTIFS('Account Inventory'!$C$6:$C$105,A24,'Account Inventory'!$B$6:$B$105,"?*")</x:f>
        <x:v>0</x:v>
      </x:c>
      <x:c r="C24" s="38" t="n">
        <x:f>SUMIF('Account Inventory'!$C$6:$C$105,A24,'Account Inventory'!$F$6:$F$105)</x:f>
        <x:v>0</x:v>
      </x:c>
      <x:c r="D24" s="40" t="n">
        <x:f>IFERROR(C24/$B$5,0)</x:f>
        <x:v>0</x:v>
      </x:c>
    </x:row>
    <x:row r="25">
      <x:c r="A25" s="32" t="str">
        <x:v>TOTAL</x:v>
      </x:c>
      <x:c r="B25" s="32" t="n">
        <x:f>SUM(B14:B24)</x:f>
        <x:v>0</x:v>
      </x:c>
      <x:c r="C25" s="43" t="n">
        <x:f>SUM(C14:C24)</x:f>
        <x:v>0</x:v>
      </x:c>
      <x:c r="D25" s="44" t="n">
        <x:f>IFERROR(C25/B5,0)</x:f>
        <x:v>0</x:v>
      </x:c>
    </x:row>
    <x:row r="28">
      <x:c r="A28" s="32" t="str">
        <x:v>Largest Individual Balance</x:v>
      </x:c>
      <x:c r="B28" s="38" t="n">
        <x:f>MAX('Account Inventory'!F6:F105)</x:f>
        <x:v>0</x:v>
      </x:c>
    </x:row>
    <x:row r="29">
      <x:c r="A29" s="32" t="str">
        <x:v>Accounts Marked for Review</x:v>
      </x:c>
      <x:c r="B29" t="n">
        <x:f>COUNTIFS('Account Inventory'!B6:B105,"?*",'Account Inventory'!L6:L105,"Needs Review")+COUNTIFS('Account Inventory'!B6:B105,"?*",'Account Inventory'!L6:L105,"Follow-Up Required")</x:f>
        <x:v>0</x:v>
      </x:c>
    </x:row>
    <x:row r="30">
      <x:c r="A30" s="32" t="str">
        <x:v>Accounts With Unknown Fees</x:v>
      </x:c>
      <x:c r="B30" t="n">
        <x:f>COUNTIFS('Account Inventory'!B6:B105,"?*",'Account Inventory'!J6:J105,"")</x:f>
        <x:v>0</x:v>
      </x:c>
    </x:row>
  </x:sheetData>
  <x:mergeCells>
    <x:mergeCell ref="A1:L2"/>
    <x:mergeCell ref="A3:L3"/>
  </x:mergeCells>
  <x:pageMargins left="0.7" right="0.7" top="0.75" bottom="0.75" header="0.3" footer="0.3"/>
  <x:drawing xmlns:r="http://schemas.openxmlformats.org/officeDocument/2006/relationships" r:id="R7e2f2d4274634268"/>
</x:worksheet>
</file>

<file path=xl/worksheets/sheet2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19" hidden="0" customWidth="1"/>
    <x:col min="2" max="2" width="25" hidden="0" customWidth="1"/>
    <x:col min="3" max="3" width="27" hidden="0" customWidth="1"/>
    <x:col min="4" max="4" width="25" hidden="0" customWidth="1"/>
    <x:col min="5" max="5" width="21" hidden="0" customWidth="1"/>
    <x:col min="6" max="6" width="19" hidden="0" customWidth="1"/>
    <x:col min="7" max="7" width="19" hidden="0" customWidth="1"/>
    <x:col min="8" max="8" width="23" hidden="0" customWidth="1"/>
    <x:col min="9" max="9" width="23" hidden="0" customWidth="1"/>
    <x:col min="10" max="10" width="20" hidden="0" customWidth="1"/>
    <x:col min="11" max="11" width="24" hidden="0" customWidth="1"/>
    <x:col min="12" max="12" width="21" hidden="0" customWidth="1"/>
    <x:col min="13" max="13" width="19" hidden="0" customWidth="1"/>
    <x:col min="14" max="14" width="37" hidden="0" customWidth="1"/>
    <x:col min="15" max="15" width="23" hidden="0" customWidth="1"/>
    <x:col min="16" max="16" width="23" hidden="0" customWidth="1"/>
  </x:cols>
  <x:sheetData>
    <x:row r="1" ht="24" customHeight="1">
      <x:c r="A1" s="4" t="str">
        <x:v>VERESTLY  |  RETIREMENT ACCOUNT INVENTORY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</x:row>
    <x:row r="2" ht="24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  <x:c r="N2" s="4"/>
      <x:c r="O2" s="4"/>
      <x:c r="P2" s="4"/>
    </x:row>
    <x:row r="3" ht="27" customHeight="1">
      <x:c r="A3" s="9" t="str">
        <x:v>EDIT LIGHT-GREEN CELLS  •  Do not enter account numbers, passwords, or sensitive identifiers.  •  One reporting year shared across all accounts.</x:v>
      </x:c>
      <x:c r="B3" s="9"/>
      <x:c r="C3" s="9"/>
      <x:c r="D3" s="9"/>
      <x:c r="E3" s="9"/>
      <x:c r="F3" s="9"/>
      <x:c r="G3" s="9"/>
      <x:c r="H3" s="9"/>
      <x:c r="I3" s="9"/>
      <x:c r="J3" s="9"/>
      <x:c r="K3" s="9"/>
      <x:c r="L3" s="9"/>
      <x:c r="M3" s="9"/>
      <x:c r="N3" s="9"/>
      <x:c r="O3" s="9"/>
      <x:c r="P3" s="9"/>
    </x:row>
    <x:row r="5" ht="36" customHeight="1">
      <x:c r="A5" s="15" t="str">
        <x:v>Account ID / Label</x:v>
      </x:c>
      <x:c r="B5" s="15" t="str">
        <x:v>Account Name</x:v>
      </x:c>
      <x:c r="C5" s="15" t="str">
        <x:v>Account Type</x:v>
      </x:c>
      <x:c r="D5" s="15" t="str">
        <x:v>Institution</x:v>
      </x:c>
      <x:c r="E5" s="15" t="str">
        <x:v>Account Status</x:v>
      </x:c>
      <x:c r="F5" s="15" t="str">
        <x:v>Balance (USD)</x:v>
      </x:c>
      <x:c r="G5" s="15" t="str">
        <x:v>Balance As Of</x:v>
      </x:c>
      <x:c r="H5" s="15" t="str">
        <x:v>Personal Contribution</x:v>
      </x:c>
      <x:c r="I5" s="15" t="str">
        <x:v>Employer Contribution</x:v>
      </x:c>
      <x:c r="J5" s="15" t="str">
        <x:v>Annual Fee Rate (%)</x:v>
      </x:c>
      <x:c r="K5" s="15" t="str">
        <x:v>Beneficiary Status</x:v>
      </x:c>
      <x:c r="L5" s="15" t="str">
        <x:v>Review Status</x:v>
      </x:c>
      <x:c r="M5" s="15" t="str">
        <x:v>Next Review Date</x:v>
      </x:c>
      <x:c r="N5" s="15" t="str">
        <x:v>General Notes</x:v>
      </x:c>
      <x:c r="O5" s="15" t="str">
        <x:v>Total Contributions</x:v>
      </x:c>
      <x:c r="P5" s="15" t="str">
        <x:v>Estimated Annual Fee</x:v>
      </x:c>
    </x:row>
    <x:row r="6">
      <x:c r="A6" s="20"/>
      <x:c r="B6" s="20"/>
      <x:c r="C6" s="20"/>
      <x:c r="D6" s="20"/>
      <x:c r="E6" s="20"/>
      <x:c r="F6" s="22"/>
      <x:c r="G6" s="28"/>
      <x:c r="H6" s="22"/>
      <x:c r="I6" s="22"/>
      <x:c r="J6" s="26"/>
      <x:c r="K6" s="20"/>
      <x:c r="L6" s="20"/>
      <x:c r="M6" s="28"/>
      <x:c r="N6" s="30"/>
      <x:c r="O6" s="24" t="str">
        <x:f>IF(B6="","",SUM(H6:I6))</x:f>
      </x:c>
      <x:c r="P6" s="24" t="str">
        <x:f>IF(B6="","",IF(J6="","",F6*J6/100))</x:f>
      </x:c>
    </x:row>
    <x:row r="7">
      <x:c r="A7" s="20"/>
      <x:c r="B7" s="20"/>
      <x:c r="C7" s="20"/>
      <x:c r="D7" s="20"/>
      <x:c r="E7" s="20"/>
      <x:c r="F7" s="22"/>
      <x:c r="G7" s="28"/>
      <x:c r="H7" s="22"/>
      <x:c r="I7" s="22"/>
      <x:c r="J7" s="26"/>
      <x:c r="K7" s="20"/>
      <x:c r="L7" s="20"/>
      <x:c r="M7" s="28"/>
      <x:c r="N7" s="30"/>
      <x:c r="O7" s="24" t="str">
        <x:f>IF(B7="","",SUM(H7:I7))</x:f>
      </x:c>
      <x:c r="P7" s="24" t="str">
        <x:f>IF(B7="","",IF(J7="","",F7*J7/100))</x:f>
      </x:c>
    </x:row>
    <x:row r="8">
      <x:c r="A8" s="20"/>
      <x:c r="B8" s="20"/>
      <x:c r="C8" s="20"/>
      <x:c r="D8" s="20"/>
      <x:c r="E8" s="20"/>
      <x:c r="F8" s="22"/>
      <x:c r="G8" s="28"/>
      <x:c r="H8" s="22"/>
      <x:c r="I8" s="22"/>
      <x:c r="J8" s="26"/>
      <x:c r="K8" s="20"/>
      <x:c r="L8" s="20"/>
      <x:c r="M8" s="28"/>
      <x:c r="N8" s="30"/>
      <x:c r="O8" s="24" t="str">
        <x:f>IF(B8="","",SUM(H8:I8))</x:f>
      </x:c>
      <x:c r="P8" s="24" t="str">
        <x:f>IF(B8="","",IF(J8="","",F8*J8/100))</x:f>
      </x:c>
    </x:row>
    <x:row r="9">
      <x:c r="A9" s="20"/>
      <x:c r="B9" s="20"/>
      <x:c r="C9" s="20"/>
      <x:c r="D9" s="20"/>
      <x:c r="E9" s="20"/>
      <x:c r="F9" s="22"/>
      <x:c r="G9" s="28"/>
      <x:c r="H9" s="22"/>
      <x:c r="I9" s="22"/>
      <x:c r="J9" s="26"/>
      <x:c r="K9" s="20"/>
      <x:c r="L9" s="20"/>
      <x:c r="M9" s="28"/>
      <x:c r="N9" s="30"/>
      <x:c r="O9" s="24" t="str">
        <x:f>IF(B9="","",SUM(H9:I9))</x:f>
      </x:c>
      <x:c r="P9" s="24" t="str">
        <x:f>IF(B9="","",IF(J9="","",F9*J9/100))</x:f>
      </x:c>
    </x:row>
    <x:row r="10">
      <x:c r="A10" s="20"/>
      <x:c r="B10" s="20"/>
      <x:c r="C10" s="20"/>
      <x:c r="D10" s="20"/>
      <x:c r="E10" s="20"/>
      <x:c r="F10" s="22"/>
      <x:c r="G10" s="28"/>
      <x:c r="H10" s="22"/>
      <x:c r="I10" s="22"/>
      <x:c r="J10" s="26"/>
      <x:c r="K10" s="20"/>
      <x:c r="L10" s="20"/>
      <x:c r="M10" s="28"/>
      <x:c r="N10" s="30"/>
      <x:c r="O10" s="24" t="str">
        <x:f>IF(B10="","",SUM(H10:I10))</x:f>
      </x:c>
      <x:c r="P10" s="24" t="str">
        <x:f>IF(B10="","",IF(J10="","",F10*J10/100))</x:f>
      </x:c>
    </x:row>
    <x:row r="11">
      <x:c r="A11" s="20"/>
      <x:c r="B11" s="20"/>
      <x:c r="C11" s="20"/>
      <x:c r="D11" s="20"/>
      <x:c r="E11" s="20"/>
      <x:c r="F11" s="22"/>
      <x:c r="G11" s="28"/>
      <x:c r="H11" s="22"/>
      <x:c r="I11" s="22"/>
      <x:c r="J11" s="26"/>
      <x:c r="K11" s="20"/>
      <x:c r="L11" s="20"/>
      <x:c r="M11" s="28"/>
      <x:c r="N11" s="30"/>
      <x:c r="O11" s="24" t="str">
        <x:f>IF(B11="","",SUM(H11:I11))</x:f>
      </x:c>
      <x:c r="P11" s="24" t="str">
        <x:f>IF(B11="","",IF(J11="","",F11*J11/100))</x:f>
      </x:c>
    </x:row>
    <x:row r="12">
      <x:c r="A12" s="20"/>
      <x:c r="B12" s="20"/>
      <x:c r="C12" s="20"/>
      <x:c r="D12" s="20"/>
      <x:c r="E12" s="20"/>
      <x:c r="F12" s="22"/>
      <x:c r="G12" s="28"/>
      <x:c r="H12" s="22"/>
      <x:c r="I12" s="22"/>
      <x:c r="J12" s="26"/>
      <x:c r="K12" s="20"/>
      <x:c r="L12" s="20"/>
      <x:c r="M12" s="28"/>
      <x:c r="N12" s="30"/>
      <x:c r="O12" s="24" t="str">
        <x:f>IF(B12="","",SUM(H12:I12))</x:f>
      </x:c>
      <x:c r="P12" s="24" t="str">
        <x:f>IF(B12="","",IF(J12="","",F12*J12/100))</x:f>
      </x:c>
    </x:row>
    <x:row r="13">
      <x:c r="A13" s="20"/>
      <x:c r="B13" s="20"/>
      <x:c r="C13" s="20"/>
      <x:c r="D13" s="20"/>
      <x:c r="E13" s="20"/>
      <x:c r="F13" s="22"/>
      <x:c r="G13" s="28"/>
      <x:c r="H13" s="22"/>
      <x:c r="I13" s="22"/>
      <x:c r="J13" s="26"/>
      <x:c r="K13" s="20"/>
      <x:c r="L13" s="20"/>
      <x:c r="M13" s="28"/>
      <x:c r="N13" s="30"/>
      <x:c r="O13" s="24" t="str">
        <x:f>IF(B13="","",SUM(H13:I13))</x:f>
      </x:c>
      <x:c r="P13" s="24" t="str">
        <x:f>IF(B13="","",IF(J13="","",F13*J13/100))</x:f>
      </x:c>
    </x:row>
    <x:row r="14">
      <x:c r="A14" s="20"/>
      <x:c r="B14" s="20"/>
      <x:c r="C14" s="20"/>
      <x:c r="D14" s="20"/>
      <x:c r="E14" s="20"/>
      <x:c r="F14" s="22"/>
      <x:c r="G14" s="28"/>
      <x:c r="H14" s="22"/>
      <x:c r="I14" s="22"/>
      <x:c r="J14" s="26"/>
      <x:c r="K14" s="20"/>
      <x:c r="L14" s="20"/>
      <x:c r="M14" s="28"/>
      <x:c r="N14" s="30"/>
      <x:c r="O14" s="24" t="str">
        <x:f>IF(B14="","",SUM(H14:I14))</x:f>
      </x:c>
      <x:c r="P14" s="24" t="str">
        <x:f>IF(B14="","",IF(J14="","",F14*J14/100))</x:f>
      </x:c>
    </x:row>
    <x:row r="15">
      <x:c r="A15" s="20"/>
      <x:c r="B15" s="20"/>
      <x:c r="C15" s="20"/>
      <x:c r="D15" s="20"/>
      <x:c r="E15" s="20"/>
      <x:c r="F15" s="22"/>
      <x:c r="G15" s="28"/>
      <x:c r="H15" s="22"/>
      <x:c r="I15" s="22"/>
      <x:c r="J15" s="26"/>
      <x:c r="K15" s="20"/>
      <x:c r="L15" s="20"/>
      <x:c r="M15" s="28"/>
      <x:c r="N15" s="30"/>
      <x:c r="O15" s="24" t="str">
        <x:f>IF(B15="","",SUM(H15:I15))</x:f>
      </x:c>
      <x:c r="P15" s="24" t="str">
        <x:f>IF(B15="","",IF(J15="","",F15*J15/100))</x:f>
      </x:c>
    </x:row>
    <x:row r="16">
      <x:c r="A16" s="20"/>
      <x:c r="B16" s="20"/>
      <x:c r="C16" s="20"/>
      <x:c r="D16" s="20"/>
      <x:c r="E16" s="20"/>
      <x:c r="F16" s="22"/>
      <x:c r="G16" s="28"/>
      <x:c r="H16" s="22"/>
      <x:c r="I16" s="22"/>
      <x:c r="J16" s="26"/>
      <x:c r="K16" s="20"/>
      <x:c r="L16" s="20"/>
      <x:c r="M16" s="28"/>
      <x:c r="N16" s="30"/>
      <x:c r="O16" s="24" t="str">
        <x:f>IF(B16="","",SUM(H16:I16))</x:f>
      </x:c>
      <x:c r="P16" s="24" t="str">
        <x:f>IF(B16="","",IF(J16="","",F16*J16/100))</x:f>
      </x:c>
    </x:row>
    <x:row r="17">
      <x:c r="A17" s="20"/>
      <x:c r="B17" s="20"/>
      <x:c r="C17" s="20"/>
      <x:c r="D17" s="20"/>
      <x:c r="E17" s="20"/>
      <x:c r="F17" s="22"/>
      <x:c r="G17" s="28"/>
      <x:c r="H17" s="22"/>
      <x:c r="I17" s="22"/>
      <x:c r="J17" s="26"/>
      <x:c r="K17" s="20"/>
      <x:c r="L17" s="20"/>
      <x:c r="M17" s="28"/>
      <x:c r="N17" s="30"/>
      <x:c r="O17" s="24" t="str">
        <x:f>IF(B17="","",SUM(H17:I17))</x:f>
      </x:c>
      <x:c r="P17" s="24" t="str">
        <x:f>IF(B17="","",IF(J17="","",F17*J17/100))</x:f>
      </x:c>
    </x:row>
    <x:row r="18">
      <x:c r="A18" s="20"/>
      <x:c r="B18" s="20"/>
      <x:c r="C18" s="20"/>
      <x:c r="D18" s="20"/>
      <x:c r="E18" s="20"/>
      <x:c r="F18" s="22"/>
      <x:c r="G18" s="28"/>
      <x:c r="H18" s="22"/>
      <x:c r="I18" s="22"/>
      <x:c r="J18" s="26"/>
      <x:c r="K18" s="20"/>
      <x:c r="L18" s="20"/>
      <x:c r="M18" s="28"/>
      <x:c r="N18" s="30"/>
      <x:c r="O18" s="24" t="str">
        <x:f>IF(B18="","",SUM(H18:I18))</x:f>
      </x:c>
      <x:c r="P18" s="24" t="str">
        <x:f>IF(B18="","",IF(J18="","",F18*J18/100))</x:f>
      </x:c>
    </x:row>
    <x:row r="19">
      <x:c r="A19" s="20"/>
      <x:c r="B19" s="20"/>
      <x:c r="C19" s="20"/>
      <x:c r="D19" s="20"/>
      <x:c r="E19" s="20"/>
      <x:c r="F19" s="22"/>
      <x:c r="G19" s="28"/>
      <x:c r="H19" s="22"/>
      <x:c r="I19" s="22"/>
      <x:c r="J19" s="26"/>
      <x:c r="K19" s="20"/>
      <x:c r="L19" s="20"/>
      <x:c r="M19" s="28"/>
      <x:c r="N19" s="30"/>
      <x:c r="O19" s="24" t="str">
        <x:f>IF(B19="","",SUM(H19:I19))</x:f>
      </x:c>
      <x:c r="P19" s="24" t="str">
        <x:f>IF(B19="","",IF(J19="","",F19*J19/100))</x:f>
      </x:c>
    </x:row>
    <x:row r="20">
      <x:c r="A20" s="20"/>
      <x:c r="B20" s="20"/>
      <x:c r="C20" s="20"/>
      <x:c r="D20" s="20"/>
      <x:c r="E20" s="20"/>
      <x:c r="F20" s="22"/>
      <x:c r="G20" s="28"/>
      <x:c r="H20" s="22"/>
      <x:c r="I20" s="22"/>
      <x:c r="J20" s="26"/>
      <x:c r="K20" s="20"/>
      <x:c r="L20" s="20"/>
      <x:c r="M20" s="28"/>
      <x:c r="N20" s="30"/>
      <x:c r="O20" s="24" t="str">
        <x:f>IF(B20="","",SUM(H20:I20))</x:f>
      </x:c>
      <x:c r="P20" s="24" t="str">
        <x:f>IF(B20="","",IF(J20="","",F20*J20/100))</x:f>
      </x:c>
    </x:row>
    <x:row r="21">
      <x:c r="A21" s="20"/>
      <x:c r="B21" s="20"/>
      <x:c r="C21" s="20"/>
      <x:c r="D21" s="20"/>
      <x:c r="E21" s="20"/>
      <x:c r="F21" s="22"/>
      <x:c r="G21" s="28"/>
      <x:c r="H21" s="22"/>
      <x:c r="I21" s="22"/>
      <x:c r="J21" s="26"/>
      <x:c r="K21" s="20"/>
      <x:c r="L21" s="20"/>
      <x:c r="M21" s="28"/>
      <x:c r="N21" s="30"/>
      <x:c r="O21" s="24" t="str">
        <x:f>IF(B21="","",SUM(H21:I21))</x:f>
      </x:c>
      <x:c r="P21" s="24" t="str">
        <x:f>IF(B21="","",IF(J21="","",F21*J21/100))</x:f>
      </x:c>
    </x:row>
    <x:row r="22">
      <x:c r="A22" s="20"/>
      <x:c r="B22" s="20"/>
      <x:c r="C22" s="20"/>
      <x:c r="D22" s="20"/>
      <x:c r="E22" s="20"/>
      <x:c r="F22" s="22"/>
      <x:c r="G22" s="28"/>
      <x:c r="H22" s="22"/>
      <x:c r="I22" s="22"/>
      <x:c r="J22" s="26"/>
      <x:c r="K22" s="20"/>
      <x:c r="L22" s="20"/>
      <x:c r="M22" s="28"/>
      <x:c r="N22" s="30"/>
      <x:c r="O22" s="24" t="str">
        <x:f>IF(B22="","",SUM(H22:I22))</x:f>
      </x:c>
      <x:c r="P22" s="24" t="str">
        <x:f>IF(B22="","",IF(J22="","",F22*J22/100))</x:f>
      </x:c>
    </x:row>
    <x:row r="23">
      <x:c r="A23" s="20"/>
      <x:c r="B23" s="20"/>
      <x:c r="C23" s="20"/>
      <x:c r="D23" s="20"/>
      <x:c r="E23" s="20"/>
      <x:c r="F23" s="22"/>
      <x:c r="G23" s="28"/>
      <x:c r="H23" s="22"/>
      <x:c r="I23" s="22"/>
      <x:c r="J23" s="26"/>
      <x:c r="K23" s="20"/>
      <x:c r="L23" s="20"/>
      <x:c r="M23" s="28"/>
      <x:c r="N23" s="30"/>
      <x:c r="O23" s="24" t="str">
        <x:f>IF(B23="","",SUM(H23:I23))</x:f>
      </x:c>
      <x:c r="P23" s="24" t="str">
        <x:f>IF(B23="","",IF(J23="","",F23*J23/100))</x:f>
      </x:c>
    </x:row>
    <x:row r="24">
      <x:c r="A24" s="20"/>
      <x:c r="B24" s="20"/>
      <x:c r="C24" s="20"/>
      <x:c r="D24" s="20"/>
      <x:c r="E24" s="20"/>
      <x:c r="F24" s="22"/>
      <x:c r="G24" s="28"/>
      <x:c r="H24" s="22"/>
      <x:c r="I24" s="22"/>
      <x:c r="J24" s="26"/>
      <x:c r="K24" s="20"/>
      <x:c r="L24" s="20"/>
      <x:c r="M24" s="28"/>
      <x:c r="N24" s="30"/>
      <x:c r="O24" s="24" t="str">
        <x:f>IF(B24="","",SUM(H24:I24))</x:f>
      </x:c>
      <x:c r="P24" s="24" t="str">
        <x:f>IF(B24="","",IF(J24="","",F24*J24/100))</x:f>
      </x:c>
    </x:row>
    <x:row r="25">
      <x:c r="A25" s="20"/>
      <x:c r="B25" s="20"/>
      <x:c r="C25" s="20"/>
      <x:c r="D25" s="20"/>
      <x:c r="E25" s="20"/>
      <x:c r="F25" s="22"/>
      <x:c r="G25" s="28"/>
      <x:c r="H25" s="22"/>
      <x:c r="I25" s="22"/>
      <x:c r="J25" s="26"/>
      <x:c r="K25" s="20"/>
      <x:c r="L25" s="20"/>
      <x:c r="M25" s="28"/>
      <x:c r="N25" s="30"/>
      <x:c r="O25" s="24" t="str">
        <x:f>IF(B25="","",SUM(H25:I25))</x:f>
      </x:c>
      <x:c r="P25" s="24" t="str">
        <x:f>IF(B25="","",IF(J25="","",F25*J25/100))</x:f>
      </x:c>
    </x:row>
    <x:row r="26">
      <x:c r="A26" s="20"/>
      <x:c r="B26" s="20"/>
      <x:c r="C26" s="20"/>
      <x:c r="D26" s="20"/>
      <x:c r="E26" s="20"/>
      <x:c r="F26" s="22"/>
      <x:c r="G26" s="28"/>
      <x:c r="H26" s="22"/>
      <x:c r="I26" s="22"/>
      <x:c r="J26" s="26"/>
      <x:c r="K26" s="20"/>
      <x:c r="L26" s="20"/>
      <x:c r="M26" s="28"/>
      <x:c r="N26" s="30"/>
      <x:c r="O26" s="24" t="str">
        <x:f>IF(B26="","",SUM(H26:I26))</x:f>
      </x:c>
      <x:c r="P26" s="24" t="str">
        <x:f>IF(B26="","",IF(J26="","",F26*J26/100))</x:f>
      </x:c>
    </x:row>
    <x:row r="27">
      <x:c r="A27" s="20"/>
      <x:c r="B27" s="20"/>
      <x:c r="C27" s="20"/>
      <x:c r="D27" s="20"/>
      <x:c r="E27" s="20"/>
      <x:c r="F27" s="22"/>
      <x:c r="G27" s="28"/>
      <x:c r="H27" s="22"/>
      <x:c r="I27" s="22"/>
      <x:c r="J27" s="26"/>
      <x:c r="K27" s="20"/>
      <x:c r="L27" s="20"/>
      <x:c r="M27" s="28"/>
      <x:c r="N27" s="30"/>
      <x:c r="O27" s="24" t="str">
        <x:f>IF(B27="","",SUM(H27:I27))</x:f>
      </x:c>
      <x:c r="P27" s="24" t="str">
        <x:f>IF(B27="","",IF(J27="","",F27*J27/100))</x:f>
      </x:c>
    </x:row>
    <x:row r="28">
      <x:c r="A28" s="20"/>
      <x:c r="B28" s="20"/>
      <x:c r="C28" s="20"/>
      <x:c r="D28" s="20"/>
      <x:c r="E28" s="20"/>
      <x:c r="F28" s="22"/>
      <x:c r="G28" s="28"/>
      <x:c r="H28" s="22"/>
      <x:c r="I28" s="22"/>
      <x:c r="J28" s="26"/>
      <x:c r="K28" s="20"/>
      <x:c r="L28" s="20"/>
      <x:c r="M28" s="28"/>
      <x:c r="N28" s="30"/>
      <x:c r="O28" s="24" t="str">
        <x:f>IF(B28="","",SUM(H28:I28))</x:f>
      </x:c>
      <x:c r="P28" s="24" t="str">
        <x:f>IF(B28="","",IF(J28="","",F28*J28/100))</x:f>
      </x:c>
    </x:row>
    <x:row r="29">
      <x:c r="A29" s="20"/>
      <x:c r="B29" s="20"/>
      <x:c r="C29" s="20"/>
      <x:c r="D29" s="20"/>
      <x:c r="E29" s="20"/>
      <x:c r="F29" s="22"/>
      <x:c r="G29" s="28"/>
      <x:c r="H29" s="22"/>
      <x:c r="I29" s="22"/>
      <x:c r="J29" s="26"/>
      <x:c r="K29" s="20"/>
      <x:c r="L29" s="20"/>
      <x:c r="M29" s="28"/>
      <x:c r="N29" s="30"/>
      <x:c r="O29" s="24" t="str">
        <x:f>IF(B29="","",SUM(H29:I29))</x:f>
      </x:c>
      <x:c r="P29" s="24" t="str">
        <x:f>IF(B29="","",IF(J29="","",F29*J29/100))</x:f>
      </x:c>
    </x:row>
    <x:row r="30">
      <x:c r="A30" s="20"/>
      <x:c r="B30" s="20"/>
      <x:c r="C30" s="20"/>
      <x:c r="D30" s="20"/>
      <x:c r="E30" s="20"/>
      <x:c r="F30" s="22"/>
      <x:c r="G30" s="28"/>
      <x:c r="H30" s="22"/>
      <x:c r="I30" s="22"/>
      <x:c r="J30" s="26"/>
      <x:c r="K30" s="20"/>
      <x:c r="L30" s="20"/>
      <x:c r="M30" s="28"/>
      <x:c r="N30" s="30"/>
      <x:c r="O30" s="24" t="str">
        <x:f>IF(B30="","",SUM(H30:I30))</x:f>
      </x:c>
      <x:c r="P30" s="24" t="str">
        <x:f>IF(B30="","",IF(J30="","",F30*J30/100))</x:f>
      </x:c>
    </x:row>
    <x:row r="31">
      <x:c r="A31" s="20"/>
      <x:c r="B31" s="20"/>
      <x:c r="C31" s="20"/>
      <x:c r="D31" s="20"/>
      <x:c r="E31" s="20"/>
      <x:c r="F31" s="22"/>
      <x:c r="G31" s="28"/>
      <x:c r="H31" s="22"/>
      <x:c r="I31" s="22"/>
      <x:c r="J31" s="26"/>
      <x:c r="K31" s="20"/>
      <x:c r="L31" s="20"/>
      <x:c r="M31" s="28"/>
      <x:c r="N31" s="30"/>
      <x:c r="O31" s="24" t="str">
        <x:f>IF(B31="","",SUM(H31:I31))</x:f>
      </x:c>
      <x:c r="P31" s="24" t="str">
        <x:f>IF(B31="","",IF(J31="","",F31*J31/100))</x:f>
      </x:c>
    </x:row>
    <x:row r="32">
      <x:c r="A32" s="20"/>
      <x:c r="B32" s="20"/>
      <x:c r="C32" s="20"/>
      <x:c r="D32" s="20"/>
      <x:c r="E32" s="20"/>
      <x:c r="F32" s="22"/>
      <x:c r="G32" s="28"/>
      <x:c r="H32" s="22"/>
      <x:c r="I32" s="22"/>
      <x:c r="J32" s="26"/>
      <x:c r="K32" s="20"/>
      <x:c r="L32" s="20"/>
      <x:c r="M32" s="28"/>
      <x:c r="N32" s="30"/>
      <x:c r="O32" s="24" t="str">
        <x:f>IF(B32="","",SUM(H32:I32))</x:f>
      </x:c>
      <x:c r="P32" s="24" t="str">
        <x:f>IF(B32="","",IF(J32="","",F32*J32/100))</x:f>
      </x:c>
    </x:row>
    <x:row r="33">
      <x:c r="A33" s="20"/>
      <x:c r="B33" s="20"/>
      <x:c r="C33" s="20"/>
      <x:c r="D33" s="20"/>
      <x:c r="E33" s="20"/>
      <x:c r="F33" s="22"/>
      <x:c r="G33" s="28"/>
      <x:c r="H33" s="22"/>
      <x:c r="I33" s="22"/>
      <x:c r="J33" s="26"/>
      <x:c r="K33" s="20"/>
      <x:c r="L33" s="20"/>
      <x:c r="M33" s="28"/>
      <x:c r="N33" s="30"/>
      <x:c r="O33" s="24" t="str">
        <x:f>IF(B33="","",SUM(H33:I33))</x:f>
      </x:c>
      <x:c r="P33" s="24" t="str">
        <x:f>IF(B33="","",IF(J33="","",F33*J33/100))</x:f>
      </x:c>
    </x:row>
    <x:row r="34">
      <x:c r="A34" s="20"/>
      <x:c r="B34" s="20"/>
      <x:c r="C34" s="20"/>
      <x:c r="D34" s="20"/>
      <x:c r="E34" s="20"/>
      <x:c r="F34" s="22"/>
      <x:c r="G34" s="28"/>
      <x:c r="H34" s="22"/>
      <x:c r="I34" s="22"/>
      <x:c r="J34" s="26"/>
      <x:c r="K34" s="20"/>
      <x:c r="L34" s="20"/>
      <x:c r="M34" s="28"/>
      <x:c r="N34" s="30"/>
      <x:c r="O34" s="24" t="str">
        <x:f>IF(B34="","",SUM(H34:I34))</x:f>
      </x:c>
      <x:c r="P34" s="24" t="str">
        <x:f>IF(B34="","",IF(J34="","",F34*J34/100))</x:f>
      </x:c>
    </x:row>
    <x:row r="35">
      <x:c r="A35" s="20"/>
      <x:c r="B35" s="20"/>
      <x:c r="C35" s="20"/>
      <x:c r="D35" s="20"/>
      <x:c r="E35" s="20"/>
      <x:c r="F35" s="22"/>
      <x:c r="G35" s="28"/>
      <x:c r="H35" s="22"/>
      <x:c r="I35" s="22"/>
      <x:c r="J35" s="26"/>
      <x:c r="K35" s="20"/>
      <x:c r="L35" s="20"/>
      <x:c r="M35" s="28"/>
      <x:c r="N35" s="30"/>
      <x:c r="O35" s="24" t="str">
        <x:f>IF(B35="","",SUM(H35:I35))</x:f>
      </x:c>
      <x:c r="P35" s="24" t="str">
        <x:f>IF(B35="","",IF(J35="","",F35*J35/100))</x:f>
      </x:c>
    </x:row>
    <x:row r="36">
      <x:c r="A36" s="20"/>
      <x:c r="B36" s="20"/>
      <x:c r="C36" s="20"/>
      <x:c r="D36" s="20"/>
      <x:c r="E36" s="20"/>
      <x:c r="F36" s="22"/>
      <x:c r="G36" s="28"/>
      <x:c r="H36" s="22"/>
      <x:c r="I36" s="22"/>
      <x:c r="J36" s="26"/>
      <x:c r="K36" s="20"/>
      <x:c r="L36" s="20"/>
      <x:c r="M36" s="28"/>
      <x:c r="N36" s="30"/>
      <x:c r="O36" s="24" t="str">
        <x:f>IF(B36="","",SUM(H36:I36))</x:f>
      </x:c>
      <x:c r="P36" s="24" t="str">
        <x:f>IF(B36="","",IF(J36="","",F36*J36/100))</x:f>
      </x:c>
    </x:row>
    <x:row r="37">
      <x:c r="A37" s="20"/>
      <x:c r="B37" s="20"/>
      <x:c r="C37" s="20"/>
      <x:c r="D37" s="20"/>
      <x:c r="E37" s="20"/>
      <x:c r="F37" s="22"/>
      <x:c r="G37" s="28"/>
      <x:c r="H37" s="22"/>
      <x:c r="I37" s="22"/>
      <x:c r="J37" s="26"/>
      <x:c r="K37" s="20"/>
      <x:c r="L37" s="20"/>
      <x:c r="M37" s="28"/>
      <x:c r="N37" s="30"/>
      <x:c r="O37" s="24" t="str">
        <x:f>IF(B37="","",SUM(H37:I37))</x:f>
      </x:c>
      <x:c r="P37" s="24" t="str">
        <x:f>IF(B37="","",IF(J37="","",F37*J37/100))</x:f>
      </x:c>
    </x:row>
    <x:row r="38">
      <x:c r="A38" s="20"/>
      <x:c r="B38" s="20"/>
      <x:c r="C38" s="20"/>
      <x:c r="D38" s="20"/>
      <x:c r="E38" s="20"/>
      <x:c r="F38" s="22"/>
      <x:c r="G38" s="28"/>
      <x:c r="H38" s="22"/>
      <x:c r="I38" s="22"/>
      <x:c r="J38" s="26"/>
      <x:c r="K38" s="20"/>
      <x:c r="L38" s="20"/>
      <x:c r="M38" s="28"/>
      <x:c r="N38" s="30"/>
      <x:c r="O38" s="24" t="str">
        <x:f>IF(B38="","",SUM(H38:I38))</x:f>
      </x:c>
      <x:c r="P38" s="24" t="str">
        <x:f>IF(B38="","",IF(J38="","",F38*J38/100))</x:f>
      </x:c>
    </x:row>
    <x:row r="39">
      <x:c r="A39" s="20"/>
      <x:c r="B39" s="20"/>
      <x:c r="C39" s="20"/>
      <x:c r="D39" s="20"/>
      <x:c r="E39" s="20"/>
      <x:c r="F39" s="22"/>
      <x:c r="G39" s="28"/>
      <x:c r="H39" s="22"/>
      <x:c r="I39" s="22"/>
      <x:c r="J39" s="26"/>
      <x:c r="K39" s="20"/>
      <x:c r="L39" s="20"/>
      <x:c r="M39" s="28"/>
      <x:c r="N39" s="30"/>
      <x:c r="O39" s="24" t="str">
        <x:f>IF(B39="","",SUM(H39:I39))</x:f>
      </x:c>
      <x:c r="P39" s="24" t="str">
        <x:f>IF(B39="","",IF(J39="","",F39*J39/100))</x:f>
      </x:c>
    </x:row>
    <x:row r="40">
      <x:c r="A40" s="20"/>
      <x:c r="B40" s="20"/>
      <x:c r="C40" s="20"/>
      <x:c r="D40" s="20"/>
      <x:c r="E40" s="20"/>
      <x:c r="F40" s="22"/>
      <x:c r="G40" s="28"/>
      <x:c r="H40" s="22"/>
      <x:c r="I40" s="22"/>
      <x:c r="J40" s="26"/>
      <x:c r="K40" s="20"/>
      <x:c r="L40" s="20"/>
      <x:c r="M40" s="28"/>
      <x:c r="N40" s="30"/>
      <x:c r="O40" s="24" t="str">
        <x:f>IF(B40="","",SUM(H40:I40))</x:f>
      </x:c>
      <x:c r="P40" s="24" t="str">
        <x:f>IF(B40="","",IF(J40="","",F40*J40/100))</x:f>
      </x:c>
    </x:row>
    <x:row r="41">
      <x:c r="A41" s="20"/>
      <x:c r="B41" s="20"/>
      <x:c r="C41" s="20"/>
      <x:c r="D41" s="20"/>
      <x:c r="E41" s="20"/>
      <x:c r="F41" s="22"/>
      <x:c r="G41" s="28"/>
      <x:c r="H41" s="22"/>
      <x:c r="I41" s="22"/>
      <x:c r="J41" s="26"/>
      <x:c r="K41" s="20"/>
      <x:c r="L41" s="20"/>
      <x:c r="M41" s="28"/>
      <x:c r="N41" s="30"/>
      <x:c r="O41" s="24" t="str">
        <x:f>IF(B41="","",SUM(H41:I41))</x:f>
      </x:c>
      <x:c r="P41" s="24" t="str">
        <x:f>IF(B41="","",IF(J41="","",F41*J41/100))</x:f>
      </x:c>
    </x:row>
    <x:row r="42">
      <x:c r="A42" s="20"/>
      <x:c r="B42" s="20"/>
      <x:c r="C42" s="20"/>
      <x:c r="D42" s="20"/>
      <x:c r="E42" s="20"/>
      <x:c r="F42" s="22"/>
      <x:c r="G42" s="28"/>
      <x:c r="H42" s="22"/>
      <x:c r="I42" s="22"/>
      <x:c r="J42" s="26"/>
      <x:c r="K42" s="20"/>
      <x:c r="L42" s="20"/>
      <x:c r="M42" s="28"/>
      <x:c r="N42" s="30"/>
      <x:c r="O42" s="24" t="str">
        <x:f>IF(B42="","",SUM(H42:I42))</x:f>
      </x:c>
      <x:c r="P42" s="24" t="str">
        <x:f>IF(B42="","",IF(J42="","",F42*J42/100))</x:f>
      </x:c>
    </x:row>
    <x:row r="43">
      <x:c r="A43" s="20"/>
      <x:c r="B43" s="20"/>
      <x:c r="C43" s="20"/>
      <x:c r="D43" s="20"/>
      <x:c r="E43" s="20"/>
      <x:c r="F43" s="22"/>
      <x:c r="G43" s="28"/>
      <x:c r="H43" s="22"/>
      <x:c r="I43" s="22"/>
      <x:c r="J43" s="26"/>
      <x:c r="K43" s="20"/>
      <x:c r="L43" s="20"/>
      <x:c r="M43" s="28"/>
      <x:c r="N43" s="30"/>
      <x:c r="O43" s="24" t="str">
        <x:f>IF(B43="","",SUM(H43:I43))</x:f>
      </x:c>
      <x:c r="P43" s="24" t="str">
        <x:f>IF(B43="","",IF(J43="","",F43*J43/100))</x:f>
      </x:c>
    </x:row>
    <x:row r="44">
      <x:c r="A44" s="20"/>
      <x:c r="B44" s="20"/>
      <x:c r="C44" s="20"/>
      <x:c r="D44" s="20"/>
      <x:c r="E44" s="20"/>
      <x:c r="F44" s="22"/>
      <x:c r="G44" s="28"/>
      <x:c r="H44" s="22"/>
      <x:c r="I44" s="22"/>
      <x:c r="J44" s="26"/>
      <x:c r="K44" s="20"/>
      <x:c r="L44" s="20"/>
      <x:c r="M44" s="28"/>
      <x:c r="N44" s="30"/>
      <x:c r="O44" s="24" t="str">
        <x:f>IF(B44="","",SUM(H44:I44))</x:f>
      </x:c>
      <x:c r="P44" s="24" t="str">
        <x:f>IF(B44="","",IF(J44="","",F44*J44/100))</x:f>
      </x:c>
    </x:row>
    <x:row r="45">
      <x:c r="A45" s="20"/>
      <x:c r="B45" s="20"/>
      <x:c r="C45" s="20"/>
      <x:c r="D45" s="20"/>
      <x:c r="E45" s="20"/>
      <x:c r="F45" s="22"/>
      <x:c r="G45" s="28"/>
      <x:c r="H45" s="22"/>
      <x:c r="I45" s="22"/>
      <x:c r="J45" s="26"/>
      <x:c r="K45" s="20"/>
      <x:c r="L45" s="20"/>
      <x:c r="M45" s="28"/>
      <x:c r="N45" s="30"/>
      <x:c r="O45" s="24" t="str">
        <x:f>IF(B45="","",SUM(H45:I45))</x:f>
      </x:c>
      <x:c r="P45" s="24" t="str">
        <x:f>IF(B45="","",IF(J45="","",F45*J45/100))</x:f>
      </x:c>
    </x:row>
    <x:row r="46">
      <x:c r="A46" s="20"/>
      <x:c r="B46" s="20"/>
      <x:c r="C46" s="20"/>
      <x:c r="D46" s="20"/>
      <x:c r="E46" s="20"/>
      <x:c r="F46" s="22"/>
      <x:c r="G46" s="28"/>
      <x:c r="H46" s="22"/>
      <x:c r="I46" s="22"/>
      <x:c r="J46" s="26"/>
      <x:c r="K46" s="20"/>
      <x:c r="L46" s="20"/>
      <x:c r="M46" s="28"/>
      <x:c r="N46" s="30"/>
      <x:c r="O46" s="24" t="str">
        <x:f>IF(B46="","",SUM(H46:I46))</x:f>
      </x:c>
      <x:c r="P46" s="24" t="str">
        <x:f>IF(B46="","",IF(J46="","",F46*J46/100))</x:f>
      </x:c>
    </x:row>
    <x:row r="47">
      <x:c r="A47" s="20"/>
      <x:c r="B47" s="20"/>
      <x:c r="C47" s="20"/>
      <x:c r="D47" s="20"/>
      <x:c r="E47" s="20"/>
      <x:c r="F47" s="22"/>
      <x:c r="G47" s="28"/>
      <x:c r="H47" s="22"/>
      <x:c r="I47" s="22"/>
      <x:c r="J47" s="26"/>
      <x:c r="K47" s="20"/>
      <x:c r="L47" s="20"/>
      <x:c r="M47" s="28"/>
      <x:c r="N47" s="30"/>
      <x:c r="O47" s="24" t="str">
        <x:f>IF(B47="","",SUM(H47:I47))</x:f>
      </x:c>
      <x:c r="P47" s="24" t="str">
        <x:f>IF(B47="","",IF(J47="","",F47*J47/100))</x:f>
      </x:c>
    </x:row>
    <x:row r="48">
      <x:c r="A48" s="20"/>
      <x:c r="B48" s="20"/>
      <x:c r="C48" s="20"/>
      <x:c r="D48" s="20"/>
      <x:c r="E48" s="20"/>
      <x:c r="F48" s="22"/>
      <x:c r="G48" s="28"/>
      <x:c r="H48" s="22"/>
      <x:c r="I48" s="22"/>
      <x:c r="J48" s="26"/>
      <x:c r="K48" s="20"/>
      <x:c r="L48" s="20"/>
      <x:c r="M48" s="28"/>
      <x:c r="N48" s="30"/>
      <x:c r="O48" s="24" t="str">
        <x:f>IF(B48="","",SUM(H48:I48))</x:f>
      </x:c>
      <x:c r="P48" s="24" t="str">
        <x:f>IF(B48="","",IF(J48="","",F48*J48/100))</x:f>
      </x:c>
    </x:row>
    <x:row r="49">
      <x:c r="A49" s="20"/>
      <x:c r="B49" s="20"/>
      <x:c r="C49" s="20"/>
      <x:c r="D49" s="20"/>
      <x:c r="E49" s="20"/>
      <x:c r="F49" s="22"/>
      <x:c r="G49" s="28"/>
      <x:c r="H49" s="22"/>
      <x:c r="I49" s="22"/>
      <x:c r="J49" s="26"/>
      <x:c r="K49" s="20"/>
      <x:c r="L49" s="20"/>
      <x:c r="M49" s="28"/>
      <x:c r="N49" s="30"/>
      <x:c r="O49" s="24" t="str">
        <x:f>IF(B49="","",SUM(H49:I49))</x:f>
      </x:c>
      <x:c r="P49" s="24" t="str">
        <x:f>IF(B49="","",IF(J49="","",F49*J49/100))</x:f>
      </x:c>
    </x:row>
    <x:row r="50">
      <x:c r="A50" s="20"/>
      <x:c r="B50" s="20"/>
      <x:c r="C50" s="20"/>
      <x:c r="D50" s="20"/>
      <x:c r="E50" s="20"/>
      <x:c r="F50" s="22"/>
      <x:c r="G50" s="28"/>
      <x:c r="H50" s="22"/>
      <x:c r="I50" s="22"/>
      <x:c r="J50" s="26"/>
      <x:c r="K50" s="20"/>
      <x:c r="L50" s="20"/>
      <x:c r="M50" s="28"/>
      <x:c r="N50" s="30"/>
      <x:c r="O50" s="24" t="str">
        <x:f>IF(B50="","",SUM(H50:I50))</x:f>
      </x:c>
      <x:c r="P50" s="24" t="str">
        <x:f>IF(B50="","",IF(J50="","",F50*J50/100))</x:f>
      </x:c>
    </x:row>
    <x:row r="51">
      <x:c r="A51" s="20"/>
      <x:c r="B51" s="20"/>
      <x:c r="C51" s="20"/>
      <x:c r="D51" s="20"/>
      <x:c r="E51" s="20"/>
      <x:c r="F51" s="22"/>
      <x:c r="G51" s="28"/>
      <x:c r="H51" s="22"/>
      <x:c r="I51" s="22"/>
      <x:c r="J51" s="26"/>
      <x:c r="K51" s="20"/>
      <x:c r="L51" s="20"/>
      <x:c r="M51" s="28"/>
      <x:c r="N51" s="30"/>
      <x:c r="O51" s="24" t="str">
        <x:f>IF(B51="","",SUM(H51:I51))</x:f>
      </x:c>
      <x:c r="P51" s="24" t="str">
        <x:f>IF(B51="","",IF(J51="","",F51*J51/100))</x:f>
      </x:c>
    </x:row>
    <x:row r="52">
      <x:c r="A52" s="20"/>
      <x:c r="B52" s="20"/>
      <x:c r="C52" s="20"/>
      <x:c r="D52" s="20"/>
      <x:c r="E52" s="20"/>
      <x:c r="F52" s="22"/>
      <x:c r="G52" s="28"/>
      <x:c r="H52" s="22"/>
      <x:c r="I52" s="22"/>
      <x:c r="J52" s="26"/>
      <x:c r="K52" s="20"/>
      <x:c r="L52" s="20"/>
      <x:c r="M52" s="28"/>
      <x:c r="N52" s="30"/>
      <x:c r="O52" s="24" t="str">
        <x:f>IF(B52="","",SUM(H52:I52))</x:f>
      </x:c>
      <x:c r="P52" s="24" t="str">
        <x:f>IF(B52="","",IF(J52="","",F52*J52/100))</x:f>
      </x:c>
    </x:row>
    <x:row r="53">
      <x:c r="A53" s="20"/>
      <x:c r="B53" s="20"/>
      <x:c r="C53" s="20"/>
      <x:c r="D53" s="20"/>
      <x:c r="E53" s="20"/>
      <x:c r="F53" s="22"/>
      <x:c r="G53" s="28"/>
      <x:c r="H53" s="22"/>
      <x:c r="I53" s="22"/>
      <x:c r="J53" s="26"/>
      <x:c r="K53" s="20"/>
      <x:c r="L53" s="20"/>
      <x:c r="M53" s="28"/>
      <x:c r="N53" s="30"/>
      <x:c r="O53" s="24" t="str">
        <x:f>IF(B53="","",SUM(H53:I53))</x:f>
      </x:c>
      <x:c r="P53" s="24" t="str">
        <x:f>IF(B53="","",IF(J53="","",F53*J53/100))</x:f>
      </x:c>
    </x:row>
    <x:row r="54">
      <x:c r="A54" s="20"/>
      <x:c r="B54" s="20"/>
      <x:c r="C54" s="20"/>
      <x:c r="D54" s="20"/>
      <x:c r="E54" s="20"/>
      <x:c r="F54" s="22"/>
      <x:c r="G54" s="28"/>
      <x:c r="H54" s="22"/>
      <x:c r="I54" s="22"/>
      <x:c r="J54" s="26"/>
      <x:c r="K54" s="20"/>
      <x:c r="L54" s="20"/>
      <x:c r="M54" s="28"/>
      <x:c r="N54" s="30"/>
      <x:c r="O54" s="24" t="str">
        <x:f>IF(B54="","",SUM(H54:I54))</x:f>
      </x:c>
      <x:c r="P54" s="24" t="str">
        <x:f>IF(B54="","",IF(J54="","",F54*J54/100))</x:f>
      </x:c>
    </x:row>
    <x:row r="55">
      <x:c r="A55" s="20"/>
      <x:c r="B55" s="20"/>
      <x:c r="C55" s="20"/>
      <x:c r="D55" s="20"/>
      <x:c r="E55" s="20"/>
      <x:c r="F55" s="22"/>
      <x:c r="G55" s="28"/>
      <x:c r="H55" s="22"/>
      <x:c r="I55" s="22"/>
      <x:c r="J55" s="26"/>
      <x:c r="K55" s="20"/>
      <x:c r="L55" s="20"/>
      <x:c r="M55" s="28"/>
      <x:c r="N55" s="30"/>
      <x:c r="O55" s="24" t="str">
        <x:f>IF(B55="","",SUM(H55:I55))</x:f>
      </x:c>
      <x:c r="P55" s="24" t="str">
        <x:f>IF(B55="","",IF(J55="","",F55*J55/100))</x:f>
      </x:c>
    </x:row>
    <x:row r="56">
      <x:c r="A56" s="20"/>
      <x:c r="B56" s="20"/>
      <x:c r="C56" s="20"/>
      <x:c r="D56" s="20"/>
      <x:c r="E56" s="20"/>
      <x:c r="F56" s="22"/>
      <x:c r="G56" s="28"/>
      <x:c r="H56" s="22"/>
      <x:c r="I56" s="22"/>
      <x:c r="J56" s="26"/>
      <x:c r="K56" s="20"/>
      <x:c r="L56" s="20"/>
      <x:c r="M56" s="28"/>
      <x:c r="N56" s="30"/>
      <x:c r="O56" s="24" t="str">
        <x:f>IF(B56="","",SUM(H56:I56))</x:f>
      </x:c>
      <x:c r="P56" s="24" t="str">
        <x:f>IF(B56="","",IF(J56="","",F56*J56/100))</x:f>
      </x:c>
    </x:row>
    <x:row r="57">
      <x:c r="A57" s="20"/>
      <x:c r="B57" s="20"/>
      <x:c r="C57" s="20"/>
      <x:c r="D57" s="20"/>
      <x:c r="E57" s="20"/>
      <x:c r="F57" s="22"/>
      <x:c r="G57" s="28"/>
      <x:c r="H57" s="22"/>
      <x:c r="I57" s="22"/>
      <x:c r="J57" s="26"/>
      <x:c r="K57" s="20"/>
      <x:c r="L57" s="20"/>
      <x:c r="M57" s="28"/>
      <x:c r="N57" s="30"/>
      <x:c r="O57" s="24" t="str">
        <x:f>IF(B57="","",SUM(H57:I57))</x:f>
      </x:c>
      <x:c r="P57" s="24" t="str">
        <x:f>IF(B57="","",IF(J57="","",F57*J57/100))</x:f>
      </x:c>
    </x:row>
    <x:row r="58">
      <x:c r="A58" s="20"/>
      <x:c r="B58" s="20"/>
      <x:c r="C58" s="20"/>
      <x:c r="D58" s="20"/>
      <x:c r="E58" s="20"/>
      <x:c r="F58" s="22"/>
      <x:c r="G58" s="28"/>
      <x:c r="H58" s="22"/>
      <x:c r="I58" s="22"/>
      <x:c r="J58" s="26"/>
      <x:c r="K58" s="20"/>
      <x:c r="L58" s="20"/>
      <x:c r="M58" s="28"/>
      <x:c r="N58" s="30"/>
      <x:c r="O58" s="24" t="str">
        <x:f>IF(B58="","",SUM(H58:I58))</x:f>
      </x:c>
      <x:c r="P58" s="24" t="str">
        <x:f>IF(B58="","",IF(J58="","",F58*J58/100))</x:f>
      </x:c>
    </x:row>
    <x:row r="59">
      <x:c r="A59" s="20"/>
      <x:c r="B59" s="20"/>
      <x:c r="C59" s="20"/>
      <x:c r="D59" s="20"/>
      <x:c r="E59" s="20"/>
      <x:c r="F59" s="22"/>
      <x:c r="G59" s="28"/>
      <x:c r="H59" s="22"/>
      <x:c r="I59" s="22"/>
      <x:c r="J59" s="26"/>
      <x:c r="K59" s="20"/>
      <x:c r="L59" s="20"/>
      <x:c r="M59" s="28"/>
      <x:c r="N59" s="30"/>
      <x:c r="O59" s="24" t="str">
        <x:f>IF(B59="","",SUM(H59:I59))</x:f>
      </x:c>
      <x:c r="P59" s="24" t="str">
        <x:f>IF(B59="","",IF(J59="","",F59*J59/100))</x:f>
      </x:c>
    </x:row>
    <x:row r="60">
      <x:c r="A60" s="20"/>
      <x:c r="B60" s="20"/>
      <x:c r="C60" s="20"/>
      <x:c r="D60" s="20"/>
      <x:c r="E60" s="20"/>
      <x:c r="F60" s="22"/>
      <x:c r="G60" s="28"/>
      <x:c r="H60" s="22"/>
      <x:c r="I60" s="22"/>
      <x:c r="J60" s="26"/>
      <x:c r="K60" s="20"/>
      <x:c r="L60" s="20"/>
      <x:c r="M60" s="28"/>
      <x:c r="N60" s="30"/>
      <x:c r="O60" s="24" t="str">
        <x:f>IF(B60="","",SUM(H60:I60))</x:f>
      </x:c>
      <x:c r="P60" s="24" t="str">
        <x:f>IF(B60="","",IF(J60="","",F60*J60/100))</x:f>
      </x:c>
    </x:row>
    <x:row r="61">
      <x:c r="A61" s="20"/>
      <x:c r="B61" s="20"/>
      <x:c r="C61" s="20"/>
      <x:c r="D61" s="20"/>
      <x:c r="E61" s="20"/>
      <x:c r="F61" s="22"/>
      <x:c r="G61" s="28"/>
      <x:c r="H61" s="22"/>
      <x:c r="I61" s="22"/>
      <x:c r="J61" s="26"/>
      <x:c r="K61" s="20"/>
      <x:c r="L61" s="20"/>
      <x:c r="M61" s="28"/>
      <x:c r="N61" s="30"/>
      <x:c r="O61" s="24" t="str">
        <x:f>IF(B61="","",SUM(H61:I61))</x:f>
      </x:c>
      <x:c r="P61" s="24" t="str">
        <x:f>IF(B61="","",IF(J61="","",F61*J61/100))</x:f>
      </x:c>
    </x:row>
    <x:row r="62">
      <x:c r="A62" s="20"/>
      <x:c r="B62" s="20"/>
      <x:c r="C62" s="20"/>
      <x:c r="D62" s="20"/>
      <x:c r="E62" s="20"/>
      <x:c r="F62" s="22"/>
      <x:c r="G62" s="28"/>
      <x:c r="H62" s="22"/>
      <x:c r="I62" s="22"/>
      <x:c r="J62" s="26"/>
      <x:c r="K62" s="20"/>
      <x:c r="L62" s="20"/>
      <x:c r="M62" s="28"/>
      <x:c r="N62" s="30"/>
      <x:c r="O62" s="24" t="str">
        <x:f>IF(B62="","",SUM(H62:I62))</x:f>
      </x:c>
      <x:c r="P62" s="24" t="str">
        <x:f>IF(B62="","",IF(J62="","",F62*J62/100))</x:f>
      </x:c>
    </x:row>
    <x:row r="63">
      <x:c r="A63" s="20"/>
      <x:c r="B63" s="20"/>
      <x:c r="C63" s="20"/>
      <x:c r="D63" s="20"/>
      <x:c r="E63" s="20"/>
      <x:c r="F63" s="22"/>
      <x:c r="G63" s="28"/>
      <x:c r="H63" s="22"/>
      <x:c r="I63" s="22"/>
      <x:c r="J63" s="26"/>
      <x:c r="K63" s="20"/>
      <x:c r="L63" s="20"/>
      <x:c r="M63" s="28"/>
      <x:c r="N63" s="30"/>
      <x:c r="O63" s="24" t="str">
        <x:f>IF(B63="","",SUM(H63:I63))</x:f>
      </x:c>
      <x:c r="P63" s="24" t="str">
        <x:f>IF(B63="","",IF(J63="","",F63*J63/100))</x:f>
      </x:c>
    </x:row>
    <x:row r="64">
      <x:c r="A64" s="20"/>
      <x:c r="B64" s="20"/>
      <x:c r="C64" s="20"/>
      <x:c r="D64" s="20"/>
      <x:c r="E64" s="20"/>
      <x:c r="F64" s="22"/>
      <x:c r="G64" s="28"/>
      <x:c r="H64" s="22"/>
      <x:c r="I64" s="22"/>
      <x:c r="J64" s="26"/>
      <x:c r="K64" s="20"/>
      <x:c r="L64" s="20"/>
      <x:c r="M64" s="28"/>
      <x:c r="N64" s="30"/>
      <x:c r="O64" s="24" t="str">
        <x:f>IF(B64="","",SUM(H64:I64))</x:f>
      </x:c>
      <x:c r="P64" s="24" t="str">
        <x:f>IF(B64="","",IF(J64="","",F64*J64/100))</x:f>
      </x:c>
    </x:row>
    <x:row r="65">
      <x:c r="A65" s="20"/>
      <x:c r="B65" s="20"/>
      <x:c r="C65" s="20"/>
      <x:c r="D65" s="20"/>
      <x:c r="E65" s="20"/>
      <x:c r="F65" s="22"/>
      <x:c r="G65" s="28"/>
      <x:c r="H65" s="22"/>
      <x:c r="I65" s="22"/>
      <x:c r="J65" s="26"/>
      <x:c r="K65" s="20"/>
      <x:c r="L65" s="20"/>
      <x:c r="M65" s="28"/>
      <x:c r="N65" s="30"/>
      <x:c r="O65" s="24" t="str">
        <x:f>IF(B65="","",SUM(H65:I65))</x:f>
      </x:c>
      <x:c r="P65" s="24" t="str">
        <x:f>IF(B65="","",IF(J65="","",F65*J65/100))</x:f>
      </x:c>
    </x:row>
    <x:row r="66">
      <x:c r="A66" s="20"/>
      <x:c r="B66" s="20"/>
      <x:c r="C66" s="20"/>
      <x:c r="D66" s="20"/>
      <x:c r="E66" s="20"/>
      <x:c r="F66" s="22"/>
      <x:c r="G66" s="28"/>
      <x:c r="H66" s="22"/>
      <x:c r="I66" s="22"/>
      <x:c r="J66" s="26"/>
      <x:c r="K66" s="20"/>
      <x:c r="L66" s="20"/>
      <x:c r="M66" s="28"/>
      <x:c r="N66" s="30"/>
      <x:c r="O66" s="24" t="str">
        <x:f>IF(B66="","",SUM(H66:I66))</x:f>
      </x:c>
      <x:c r="P66" s="24" t="str">
        <x:f>IF(B66="","",IF(J66="","",F66*J66/100))</x:f>
      </x:c>
    </x:row>
    <x:row r="67">
      <x:c r="A67" s="20"/>
      <x:c r="B67" s="20"/>
      <x:c r="C67" s="20"/>
      <x:c r="D67" s="20"/>
      <x:c r="E67" s="20"/>
      <x:c r="F67" s="22"/>
      <x:c r="G67" s="28"/>
      <x:c r="H67" s="22"/>
      <x:c r="I67" s="22"/>
      <x:c r="J67" s="26"/>
      <x:c r="K67" s="20"/>
      <x:c r="L67" s="20"/>
      <x:c r="M67" s="28"/>
      <x:c r="N67" s="30"/>
      <x:c r="O67" s="24" t="str">
        <x:f>IF(B67="","",SUM(H67:I67))</x:f>
      </x:c>
      <x:c r="P67" s="24" t="str">
        <x:f>IF(B67="","",IF(J67="","",F67*J67/100))</x:f>
      </x:c>
    </x:row>
    <x:row r="68">
      <x:c r="A68" s="20"/>
      <x:c r="B68" s="20"/>
      <x:c r="C68" s="20"/>
      <x:c r="D68" s="20"/>
      <x:c r="E68" s="20"/>
      <x:c r="F68" s="22"/>
      <x:c r="G68" s="28"/>
      <x:c r="H68" s="22"/>
      <x:c r="I68" s="22"/>
      <x:c r="J68" s="26"/>
      <x:c r="K68" s="20"/>
      <x:c r="L68" s="20"/>
      <x:c r="M68" s="28"/>
      <x:c r="N68" s="30"/>
      <x:c r="O68" s="24" t="str">
        <x:f>IF(B68="","",SUM(H68:I68))</x:f>
      </x:c>
      <x:c r="P68" s="24" t="str">
        <x:f>IF(B68="","",IF(J68="","",F68*J68/100))</x:f>
      </x:c>
    </x:row>
    <x:row r="69">
      <x:c r="A69" s="20"/>
      <x:c r="B69" s="20"/>
      <x:c r="C69" s="20"/>
      <x:c r="D69" s="20"/>
      <x:c r="E69" s="20"/>
      <x:c r="F69" s="22"/>
      <x:c r="G69" s="28"/>
      <x:c r="H69" s="22"/>
      <x:c r="I69" s="22"/>
      <x:c r="J69" s="26"/>
      <x:c r="K69" s="20"/>
      <x:c r="L69" s="20"/>
      <x:c r="M69" s="28"/>
      <x:c r="N69" s="30"/>
      <x:c r="O69" s="24" t="str">
        <x:f>IF(B69="","",SUM(H69:I69))</x:f>
      </x:c>
      <x:c r="P69" s="24" t="str">
        <x:f>IF(B69="","",IF(J69="","",F69*J69/100))</x:f>
      </x:c>
    </x:row>
    <x:row r="70">
      <x:c r="A70" s="20"/>
      <x:c r="B70" s="20"/>
      <x:c r="C70" s="20"/>
      <x:c r="D70" s="20"/>
      <x:c r="E70" s="20"/>
      <x:c r="F70" s="22"/>
      <x:c r="G70" s="28"/>
      <x:c r="H70" s="22"/>
      <x:c r="I70" s="22"/>
      <x:c r="J70" s="26"/>
      <x:c r="K70" s="20"/>
      <x:c r="L70" s="20"/>
      <x:c r="M70" s="28"/>
      <x:c r="N70" s="30"/>
      <x:c r="O70" s="24" t="str">
        <x:f>IF(B70="","",SUM(H70:I70))</x:f>
      </x:c>
      <x:c r="P70" s="24" t="str">
        <x:f>IF(B70="","",IF(J70="","",F70*J70/100))</x:f>
      </x:c>
    </x:row>
    <x:row r="71">
      <x:c r="A71" s="20"/>
      <x:c r="B71" s="20"/>
      <x:c r="C71" s="20"/>
      <x:c r="D71" s="20"/>
      <x:c r="E71" s="20"/>
      <x:c r="F71" s="22"/>
      <x:c r="G71" s="28"/>
      <x:c r="H71" s="22"/>
      <x:c r="I71" s="22"/>
      <x:c r="J71" s="26"/>
      <x:c r="K71" s="20"/>
      <x:c r="L71" s="20"/>
      <x:c r="M71" s="28"/>
      <x:c r="N71" s="30"/>
      <x:c r="O71" s="24" t="str">
        <x:f>IF(B71="","",SUM(H71:I71))</x:f>
      </x:c>
      <x:c r="P71" s="24" t="str">
        <x:f>IF(B71="","",IF(J71="","",F71*J71/100))</x:f>
      </x:c>
    </x:row>
    <x:row r="72">
      <x:c r="A72" s="20"/>
      <x:c r="B72" s="20"/>
      <x:c r="C72" s="20"/>
      <x:c r="D72" s="20"/>
      <x:c r="E72" s="20"/>
      <x:c r="F72" s="22"/>
      <x:c r="G72" s="28"/>
      <x:c r="H72" s="22"/>
      <x:c r="I72" s="22"/>
      <x:c r="J72" s="26"/>
      <x:c r="K72" s="20"/>
      <x:c r="L72" s="20"/>
      <x:c r="M72" s="28"/>
      <x:c r="N72" s="30"/>
      <x:c r="O72" s="24" t="str">
        <x:f>IF(B72="","",SUM(H72:I72))</x:f>
      </x:c>
      <x:c r="P72" s="24" t="str">
        <x:f>IF(B72="","",IF(J72="","",F72*J72/100))</x:f>
      </x:c>
    </x:row>
    <x:row r="73">
      <x:c r="A73" s="20"/>
      <x:c r="B73" s="20"/>
      <x:c r="C73" s="20"/>
      <x:c r="D73" s="20"/>
      <x:c r="E73" s="20"/>
      <x:c r="F73" s="22"/>
      <x:c r="G73" s="28"/>
      <x:c r="H73" s="22"/>
      <x:c r="I73" s="22"/>
      <x:c r="J73" s="26"/>
      <x:c r="K73" s="20"/>
      <x:c r="L73" s="20"/>
      <x:c r="M73" s="28"/>
      <x:c r="N73" s="30"/>
      <x:c r="O73" s="24" t="str">
        <x:f>IF(B73="","",SUM(H73:I73))</x:f>
      </x:c>
      <x:c r="P73" s="24" t="str">
        <x:f>IF(B73="","",IF(J73="","",F73*J73/100))</x:f>
      </x:c>
    </x:row>
    <x:row r="74">
      <x:c r="A74" s="20"/>
      <x:c r="B74" s="20"/>
      <x:c r="C74" s="20"/>
      <x:c r="D74" s="20"/>
      <x:c r="E74" s="20"/>
      <x:c r="F74" s="22"/>
      <x:c r="G74" s="28"/>
      <x:c r="H74" s="22"/>
      <x:c r="I74" s="22"/>
      <x:c r="J74" s="26"/>
      <x:c r="K74" s="20"/>
      <x:c r="L74" s="20"/>
      <x:c r="M74" s="28"/>
      <x:c r="N74" s="30"/>
      <x:c r="O74" s="24" t="str">
        <x:f>IF(B74="","",SUM(H74:I74))</x:f>
      </x:c>
      <x:c r="P74" s="24" t="str">
        <x:f>IF(B74="","",IF(J74="","",F74*J74/100))</x:f>
      </x:c>
    </x:row>
    <x:row r="75">
      <x:c r="A75" s="20"/>
      <x:c r="B75" s="20"/>
      <x:c r="C75" s="20"/>
      <x:c r="D75" s="20"/>
      <x:c r="E75" s="20"/>
      <x:c r="F75" s="22"/>
      <x:c r="G75" s="28"/>
      <x:c r="H75" s="22"/>
      <x:c r="I75" s="22"/>
      <x:c r="J75" s="26"/>
      <x:c r="K75" s="20"/>
      <x:c r="L75" s="20"/>
      <x:c r="M75" s="28"/>
      <x:c r="N75" s="30"/>
      <x:c r="O75" s="24" t="str">
        <x:f>IF(B75="","",SUM(H75:I75))</x:f>
      </x:c>
      <x:c r="P75" s="24" t="str">
        <x:f>IF(B75="","",IF(J75="","",F75*J75/100))</x:f>
      </x:c>
    </x:row>
    <x:row r="76">
      <x:c r="A76" s="20"/>
      <x:c r="B76" s="20"/>
      <x:c r="C76" s="20"/>
      <x:c r="D76" s="20"/>
      <x:c r="E76" s="20"/>
      <x:c r="F76" s="22"/>
      <x:c r="G76" s="28"/>
      <x:c r="H76" s="22"/>
      <x:c r="I76" s="22"/>
      <x:c r="J76" s="26"/>
      <x:c r="K76" s="20"/>
      <x:c r="L76" s="20"/>
      <x:c r="M76" s="28"/>
      <x:c r="N76" s="30"/>
      <x:c r="O76" s="24" t="str">
        <x:f>IF(B76="","",SUM(H76:I76))</x:f>
      </x:c>
      <x:c r="P76" s="24" t="str">
        <x:f>IF(B76="","",IF(J76="","",F76*J76/100))</x:f>
      </x:c>
    </x:row>
    <x:row r="77">
      <x:c r="A77" s="20"/>
      <x:c r="B77" s="20"/>
      <x:c r="C77" s="20"/>
      <x:c r="D77" s="20"/>
      <x:c r="E77" s="20"/>
      <x:c r="F77" s="22"/>
      <x:c r="G77" s="28"/>
      <x:c r="H77" s="22"/>
      <x:c r="I77" s="22"/>
      <x:c r="J77" s="26"/>
      <x:c r="K77" s="20"/>
      <x:c r="L77" s="20"/>
      <x:c r="M77" s="28"/>
      <x:c r="N77" s="30"/>
      <x:c r="O77" s="24" t="str">
        <x:f>IF(B77="","",SUM(H77:I77))</x:f>
      </x:c>
      <x:c r="P77" s="24" t="str">
        <x:f>IF(B77="","",IF(J77="","",F77*J77/100))</x:f>
      </x:c>
    </x:row>
    <x:row r="78">
      <x:c r="A78" s="20"/>
      <x:c r="B78" s="20"/>
      <x:c r="C78" s="20"/>
      <x:c r="D78" s="20"/>
      <x:c r="E78" s="20"/>
      <x:c r="F78" s="22"/>
      <x:c r="G78" s="28"/>
      <x:c r="H78" s="22"/>
      <x:c r="I78" s="22"/>
      <x:c r="J78" s="26"/>
      <x:c r="K78" s="20"/>
      <x:c r="L78" s="20"/>
      <x:c r="M78" s="28"/>
      <x:c r="N78" s="30"/>
      <x:c r="O78" s="24" t="str">
        <x:f>IF(B78="","",SUM(H78:I78))</x:f>
      </x:c>
      <x:c r="P78" s="24" t="str">
        <x:f>IF(B78="","",IF(J78="","",F78*J78/100))</x:f>
      </x:c>
    </x:row>
    <x:row r="79">
      <x:c r="A79" s="20"/>
      <x:c r="B79" s="20"/>
      <x:c r="C79" s="20"/>
      <x:c r="D79" s="20"/>
      <x:c r="E79" s="20"/>
      <x:c r="F79" s="22"/>
      <x:c r="G79" s="28"/>
      <x:c r="H79" s="22"/>
      <x:c r="I79" s="22"/>
      <x:c r="J79" s="26"/>
      <x:c r="K79" s="20"/>
      <x:c r="L79" s="20"/>
      <x:c r="M79" s="28"/>
      <x:c r="N79" s="30"/>
      <x:c r="O79" s="24" t="str">
        <x:f>IF(B79="","",SUM(H79:I79))</x:f>
      </x:c>
      <x:c r="P79" s="24" t="str">
        <x:f>IF(B79="","",IF(J79="","",F79*J79/100))</x:f>
      </x:c>
    </x:row>
    <x:row r="80">
      <x:c r="A80" s="20"/>
      <x:c r="B80" s="20"/>
      <x:c r="C80" s="20"/>
      <x:c r="D80" s="20"/>
      <x:c r="E80" s="20"/>
      <x:c r="F80" s="22"/>
      <x:c r="G80" s="28"/>
      <x:c r="H80" s="22"/>
      <x:c r="I80" s="22"/>
      <x:c r="J80" s="26"/>
      <x:c r="K80" s="20"/>
      <x:c r="L80" s="20"/>
      <x:c r="M80" s="28"/>
      <x:c r="N80" s="30"/>
      <x:c r="O80" s="24" t="str">
        <x:f>IF(B80="","",SUM(H80:I80))</x:f>
      </x:c>
      <x:c r="P80" s="24" t="str">
        <x:f>IF(B80="","",IF(J80="","",F80*J80/100))</x:f>
      </x:c>
    </x:row>
    <x:row r="81">
      <x:c r="A81" s="20"/>
      <x:c r="B81" s="20"/>
      <x:c r="C81" s="20"/>
      <x:c r="D81" s="20"/>
      <x:c r="E81" s="20"/>
      <x:c r="F81" s="22"/>
      <x:c r="G81" s="28"/>
      <x:c r="H81" s="22"/>
      <x:c r="I81" s="22"/>
      <x:c r="J81" s="26"/>
      <x:c r="K81" s="20"/>
      <x:c r="L81" s="20"/>
      <x:c r="M81" s="28"/>
      <x:c r="N81" s="30"/>
      <x:c r="O81" s="24" t="str">
        <x:f>IF(B81="","",SUM(H81:I81))</x:f>
      </x:c>
      <x:c r="P81" s="24" t="str">
        <x:f>IF(B81="","",IF(J81="","",F81*J81/100))</x:f>
      </x:c>
    </x:row>
    <x:row r="82">
      <x:c r="A82" s="20"/>
      <x:c r="B82" s="20"/>
      <x:c r="C82" s="20"/>
      <x:c r="D82" s="20"/>
      <x:c r="E82" s="20"/>
      <x:c r="F82" s="22"/>
      <x:c r="G82" s="28"/>
      <x:c r="H82" s="22"/>
      <x:c r="I82" s="22"/>
      <x:c r="J82" s="26"/>
      <x:c r="K82" s="20"/>
      <x:c r="L82" s="20"/>
      <x:c r="M82" s="28"/>
      <x:c r="N82" s="30"/>
      <x:c r="O82" s="24" t="str">
        <x:f>IF(B82="","",SUM(H82:I82))</x:f>
      </x:c>
      <x:c r="P82" s="24" t="str">
        <x:f>IF(B82="","",IF(J82="","",F82*J82/100))</x:f>
      </x:c>
    </x:row>
    <x:row r="83">
      <x:c r="A83" s="20"/>
      <x:c r="B83" s="20"/>
      <x:c r="C83" s="20"/>
      <x:c r="D83" s="20"/>
      <x:c r="E83" s="20"/>
      <x:c r="F83" s="22"/>
      <x:c r="G83" s="28"/>
      <x:c r="H83" s="22"/>
      <x:c r="I83" s="22"/>
      <x:c r="J83" s="26"/>
      <x:c r="K83" s="20"/>
      <x:c r="L83" s="20"/>
      <x:c r="M83" s="28"/>
      <x:c r="N83" s="30"/>
      <x:c r="O83" s="24" t="str">
        <x:f>IF(B83="","",SUM(H83:I83))</x:f>
      </x:c>
      <x:c r="P83" s="24" t="str">
        <x:f>IF(B83="","",IF(J83="","",F83*J83/100))</x:f>
      </x:c>
    </x:row>
    <x:row r="84">
      <x:c r="A84" s="20"/>
      <x:c r="B84" s="20"/>
      <x:c r="C84" s="20"/>
      <x:c r="D84" s="20"/>
      <x:c r="E84" s="20"/>
      <x:c r="F84" s="22"/>
      <x:c r="G84" s="28"/>
      <x:c r="H84" s="22"/>
      <x:c r="I84" s="22"/>
      <x:c r="J84" s="26"/>
      <x:c r="K84" s="20"/>
      <x:c r="L84" s="20"/>
      <x:c r="M84" s="28"/>
      <x:c r="N84" s="30"/>
      <x:c r="O84" s="24" t="str">
        <x:f>IF(B84="","",SUM(H84:I84))</x:f>
      </x:c>
      <x:c r="P84" s="24" t="str">
        <x:f>IF(B84="","",IF(J84="","",F84*J84/100))</x:f>
      </x:c>
    </x:row>
    <x:row r="85">
      <x:c r="A85" s="20"/>
      <x:c r="B85" s="20"/>
      <x:c r="C85" s="20"/>
      <x:c r="D85" s="20"/>
      <x:c r="E85" s="20"/>
      <x:c r="F85" s="22"/>
      <x:c r="G85" s="28"/>
      <x:c r="H85" s="22"/>
      <x:c r="I85" s="22"/>
      <x:c r="J85" s="26"/>
      <x:c r="K85" s="20"/>
      <x:c r="L85" s="20"/>
      <x:c r="M85" s="28"/>
      <x:c r="N85" s="30"/>
      <x:c r="O85" s="24" t="str">
        <x:f>IF(B85="","",SUM(H85:I85))</x:f>
      </x:c>
      <x:c r="P85" s="24" t="str">
        <x:f>IF(B85="","",IF(J85="","",F85*J85/100))</x:f>
      </x:c>
    </x:row>
    <x:row r="86">
      <x:c r="A86" s="20"/>
      <x:c r="B86" s="20"/>
      <x:c r="C86" s="20"/>
      <x:c r="D86" s="20"/>
      <x:c r="E86" s="20"/>
      <x:c r="F86" s="22"/>
      <x:c r="G86" s="28"/>
      <x:c r="H86" s="22"/>
      <x:c r="I86" s="22"/>
      <x:c r="J86" s="26"/>
      <x:c r="K86" s="20"/>
      <x:c r="L86" s="20"/>
      <x:c r="M86" s="28"/>
      <x:c r="N86" s="30"/>
      <x:c r="O86" s="24" t="str">
        <x:f>IF(B86="","",SUM(H86:I86))</x:f>
      </x:c>
      <x:c r="P86" s="24" t="str">
        <x:f>IF(B86="","",IF(J86="","",F86*J86/100))</x:f>
      </x:c>
    </x:row>
    <x:row r="87">
      <x:c r="A87" s="20"/>
      <x:c r="B87" s="20"/>
      <x:c r="C87" s="20"/>
      <x:c r="D87" s="20"/>
      <x:c r="E87" s="20"/>
      <x:c r="F87" s="22"/>
      <x:c r="G87" s="28"/>
      <x:c r="H87" s="22"/>
      <x:c r="I87" s="22"/>
      <x:c r="J87" s="26"/>
      <x:c r="K87" s="20"/>
      <x:c r="L87" s="20"/>
      <x:c r="M87" s="28"/>
      <x:c r="N87" s="30"/>
      <x:c r="O87" s="24" t="str">
        <x:f>IF(B87="","",SUM(H87:I87))</x:f>
      </x:c>
      <x:c r="P87" s="24" t="str">
        <x:f>IF(B87="","",IF(J87="","",F87*J87/100))</x:f>
      </x:c>
    </x:row>
    <x:row r="88">
      <x:c r="A88" s="20"/>
      <x:c r="B88" s="20"/>
      <x:c r="C88" s="20"/>
      <x:c r="D88" s="20"/>
      <x:c r="E88" s="20"/>
      <x:c r="F88" s="22"/>
      <x:c r="G88" s="28"/>
      <x:c r="H88" s="22"/>
      <x:c r="I88" s="22"/>
      <x:c r="J88" s="26"/>
      <x:c r="K88" s="20"/>
      <x:c r="L88" s="20"/>
      <x:c r="M88" s="28"/>
      <x:c r="N88" s="30"/>
      <x:c r="O88" s="24" t="str">
        <x:f>IF(B88="","",SUM(H88:I88))</x:f>
      </x:c>
      <x:c r="P88" s="24" t="str">
        <x:f>IF(B88="","",IF(J88="","",F88*J88/100))</x:f>
      </x:c>
    </x:row>
    <x:row r="89">
      <x:c r="A89" s="20"/>
      <x:c r="B89" s="20"/>
      <x:c r="C89" s="20"/>
      <x:c r="D89" s="20"/>
      <x:c r="E89" s="20"/>
      <x:c r="F89" s="22"/>
      <x:c r="G89" s="28"/>
      <x:c r="H89" s="22"/>
      <x:c r="I89" s="22"/>
      <x:c r="J89" s="26"/>
      <x:c r="K89" s="20"/>
      <x:c r="L89" s="20"/>
      <x:c r="M89" s="28"/>
      <x:c r="N89" s="30"/>
      <x:c r="O89" s="24" t="str">
        <x:f>IF(B89="","",SUM(H89:I89))</x:f>
      </x:c>
      <x:c r="P89" s="24" t="str">
        <x:f>IF(B89="","",IF(J89="","",F89*J89/100))</x:f>
      </x:c>
    </x:row>
    <x:row r="90">
      <x:c r="A90" s="20"/>
      <x:c r="B90" s="20"/>
      <x:c r="C90" s="20"/>
      <x:c r="D90" s="20"/>
      <x:c r="E90" s="20"/>
      <x:c r="F90" s="22"/>
      <x:c r="G90" s="28"/>
      <x:c r="H90" s="22"/>
      <x:c r="I90" s="22"/>
      <x:c r="J90" s="26"/>
      <x:c r="K90" s="20"/>
      <x:c r="L90" s="20"/>
      <x:c r="M90" s="28"/>
      <x:c r="N90" s="30"/>
      <x:c r="O90" s="24" t="str">
        <x:f>IF(B90="","",SUM(H90:I90))</x:f>
      </x:c>
      <x:c r="P90" s="24" t="str">
        <x:f>IF(B90="","",IF(J90="","",F90*J90/100))</x:f>
      </x:c>
    </x:row>
    <x:row r="91">
      <x:c r="A91" s="20"/>
      <x:c r="B91" s="20"/>
      <x:c r="C91" s="20"/>
      <x:c r="D91" s="20"/>
      <x:c r="E91" s="20"/>
      <x:c r="F91" s="22"/>
      <x:c r="G91" s="28"/>
      <x:c r="H91" s="22"/>
      <x:c r="I91" s="22"/>
      <x:c r="J91" s="26"/>
      <x:c r="K91" s="20"/>
      <x:c r="L91" s="20"/>
      <x:c r="M91" s="28"/>
      <x:c r="N91" s="30"/>
      <x:c r="O91" s="24" t="str">
        <x:f>IF(B91="","",SUM(H91:I91))</x:f>
      </x:c>
      <x:c r="P91" s="24" t="str">
        <x:f>IF(B91="","",IF(J91="","",F91*J91/100))</x:f>
      </x:c>
    </x:row>
    <x:row r="92">
      <x:c r="A92" s="20"/>
      <x:c r="B92" s="20"/>
      <x:c r="C92" s="20"/>
      <x:c r="D92" s="20"/>
      <x:c r="E92" s="20"/>
      <x:c r="F92" s="22"/>
      <x:c r="G92" s="28"/>
      <x:c r="H92" s="22"/>
      <x:c r="I92" s="22"/>
      <x:c r="J92" s="26"/>
      <x:c r="K92" s="20"/>
      <x:c r="L92" s="20"/>
      <x:c r="M92" s="28"/>
      <x:c r="N92" s="30"/>
      <x:c r="O92" s="24" t="str">
        <x:f>IF(B92="","",SUM(H92:I92))</x:f>
      </x:c>
      <x:c r="P92" s="24" t="str">
        <x:f>IF(B92="","",IF(J92="","",F92*J92/100))</x:f>
      </x:c>
    </x:row>
    <x:row r="93">
      <x:c r="A93" s="20"/>
      <x:c r="B93" s="20"/>
      <x:c r="C93" s="20"/>
      <x:c r="D93" s="20"/>
      <x:c r="E93" s="20"/>
      <x:c r="F93" s="22"/>
      <x:c r="G93" s="28"/>
      <x:c r="H93" s="22"/>
      <x:c r="I93" s="22"/>
      <x:c r="J93" s="26"/>
      <x:c r="K93" s="20"/>
      <x:c r="L93" s="20"/>
      <x:c r="M93" s="28"/>
      <x:c r="N93" s="30"/>
      <x:c r="O93" s="24" t="str">
        <x:f>IF(B93="","",SUM(H93:I93))</x:f>
      </x:c>
      <x:c r="P93" s="24" t="str">
        <x:f>IF(B93="","",IF(J93="","",F93*J93/100))</x:f>
      </x:c>
    </x:row>
    <x:row r="94">
      <x:c r="A94" s="20"/>
      <x:c r="B94" s="20"/>
      <x:c r="C94" s="20"/>
      <x:c r="D94" s="20"/>
      <x:c r="E94" s="20"/>
      <x:c r="F94" s="22"/>
      <x:c r="G94" s="28"/>
      <x:c r="H94" s="22"/>
      <x:c r="I94" s="22"/>
      <x:c r="J94" s="26"/>
      <x:c r="K94" s="20"/>
      <x:c r="L94" s="20"/>
      <x:c r="M94" s="28"/>
      <x:c r="N94" s="30"/>
      <x:c r="O94" s="24" t="str">
        <x:f>IF(B94="","",SUM(H94:I94))</x:f>
      </x:c>
      <x:c r="P94" s="24" t="str">
        <x:f>IF(B94="","",IF(J94="","",F94*J94/100))</x:f>
      </x:c>
    </x:row>
    <x:row r="95">
      <x:c r="A95" s="20"/>
      <x:c r="B95" s="20"/>
      <x:c r="C95" s="20"/>
      <x:c r="D95" s="20"/>
      <x:c r="E95" s="20"/>
      <x:c r="F95" s="22"/>
      <x:c r="G95" s="28"/>
      <x:c r="H95" s="22"/>
      <x:c r="I95" s="22"/>
      <x:c r="J95" s="26"/>
      <x:c r="K95" s="20"/>
      <x:c r="L95" s="20"/>
      <x:c r="M95" s="28"/>
      <x:c r="N95" s="30"/>
      <x:c r="O95" s="24" t="str">
        <x:f>IF(B95="","",SUM(H95:I95))</x:f>
      </x:c>
      <x:c r="P95" s="24" t="str">
        <x:f>IF(B95="","",IF(J95="","",F95*J95/100))</x:f>
      </x:c>
    </x:row>
    <x:row r="96">
      <x:c r="A96" s="20"/>
      <x:c r="B96" s="20"/>
      <x:c r="C96" s="20"/>
      <x:c r="D96" s="20"/>
      <x:c r="E96" s="20"/>
      <x:c r="F96" s="22"/>
      <x:c r="G96" s="28"/>
      <x:c r="H96" s="22"/>
      <x:c r="I96" s="22"/>
      <x:c r="J96" s="26"/>
      <x:c r="K96" s="20"/>
      <x:c r="L96" s="20"/>
      <x:c r="M96" s="28"/>
      <x:c r="N96" s="30"/>
      <x:c r="O96" s="24" t="str">
        <x:f>IF(B96="","",SUM(H96:I96))</x:f>
      </x:c>
      <x:c r="P96" s="24" t="str">
        <x:f>IF(B96="","",IF(J96="","",F96*J96/100))</x:f>
      </x:c>
    </x:row>
    <x:row r="97">
      <x:c r="A97" s="20"/>
      <x:c r="B97" s="20"/>
      <x:c r="C97" s="20"/>
      <x:c r="D97" s="20"/>
      <x:c r="E97" s="20"/>
      <x:c r="F97" s="22"/>
      <x:c r="G97" s="28"/>
      <x:c r="H97" s="22"/>
      <x:c r="I97" s="22"/>
      <x:c r="J97" s="26"/>
      <x:c r="K97" s="20"/>
      <x:c r="L97" s="20"/>
      <x:c r="M97" s="28"/>
      <x:c r="N97" s="30"/>
      <x:c r="O97" s="24" t="str">
        <x:f>IF(B97="","",SUM(H97:I97))</x:f>
      </x:c>
      <x:c r="P97" s="24" t="str">
        <x:f>IF(B97="","",IF(J97="","",F97*J97/100))</x:f>
      </x:c>
    </x:row>
    <x:row r="98">
      <x:c r="A98" s="20"/>
      <x:c r="B98" s="20"/>
      <x:c r="C98" s="20"/>
      <x:c r="D98" s="20"/>
      <x:c r="E98" s="20"/>
      <x:c r="F98" s="22"/>
      <x:c r="G98" s="28"/>
      <x:c r="H98" s="22"/>
      <x:c r="I98" s="22"/>
      <x:c r="J98" s="26"/>
      <x:c r="K98" s="20"/>
      <x:c r="L98" s="20"/>
      <x:c r="M98" s="28"/>
      <x:c r="N98" s="30"/>
      <x:c r="O98" s="24" t="str">
        <x:f>IF(B98="","",SUM(H98:I98))</x:f>
      </x:c>
      <x:c r="P98" s="24" t="str">
        <x:f>IF(B98="","",IF(J98="","",F98*J98/100))</x:f>
      </x:c>
    </x:row>
    <x:row r="99">
      <x:c r="A99" s="20"/>
      <x:c r="B99" s="20"/>
      <x:c r="C99" s="20"/>
      <x:c r="D99" s="20"/>
      <x:c r="E99" s="20"/>
      <x:c r="F99" s="22"/>
      <x:c r="G99" s="28"/>
      <x:c r="H99" s="22"/>
      <x:c r="I99" s="22"/>
      <x:c r="J99" s="26"/>
      <x:c r="K99" s="20"/>
      <x:c r="L99" s="20"/>
      <x:c r="M99" s="28"/>
      <x:c r="N99" s="30"/>
      <x:c r="O99" s="24" t="str">
        <x:f>IF(B99="","",SUM(H99:I99))</x:f>
      </x:c>
      <x:c r="P99" s="24" t="str">
        <x:f>IF(B99="","",IF(J99="","",F99*J99/100))</x:f>
      </x:c>
    </x:row>
    <x:row r="100">
      <x:c r="A100" s="20"/>
      <x:c r="B100" s="20"/>
      <x:c r="C100" s="20"/>
      <x:c r="D100" s="20"/>
      <x:c r="E100" s="20"/>
      <x:c r="F100" s="22"/>
      <x:c r="G100" s="28"/>
      <x:c r="H100" s="22"/>
      <x:c r="I100" s="22"/>
      <x:c r="J100" s="26"/>
      <x:c r="K100" s="20"/>
      <x:c r="L100" s="20"/>
      <x:c r="M100" s="28"/>
      <x:c r="N100" s="30"/>
      <x:c r="O100" s="24" t="str">
        <x:f>IF(B100="","",SUM(H100:I100))</x:f>
      </x:c>
      <x:c r="P100" s="24" t="str">
        <x:f>IF(B100="","",IF(J100="","",F100*J100/100))</x:f>
      </x:c>
    </x:row>
    <x:row r="101">
      <x:c r="A101" s="20"/>
      <x:c r="B101" s="20"/>
      <x:c r="C101" s="20"/>
      <x:c r="D101" s="20"/>
      <x:c r="E101" s="20"/>
      <x:c r="F101" s="22"/>
      <x:c r="G101" s="28"/>
      <x:c r="H101" s="22"/>
      <x:c r="I101" s="22"/>
      <x:c r="J101" s="26"/>
      <x:c r="K101" s="20"/>
      <x:c r="L101" s="20"/>
      <x:c r="M101" s="28"/>
      <x:c r="N101" s="30"/>
      <x:c r="O101" s="24" t="str">
        <x:f>IF(B101="","",SUM(H101:I101))</x:f>
      </x:c>
      <x:c r="P101" s="24" t="str">
        <x:f>IF(B101="","",IF(J101="","",F101*J101/100))</x:f>
      </x:c>
    </x:row>
    <x:row r="102">
      <x:c r="A102" s="20"/>
      <x:c r="B102" s="20"/>
      <x:c r="C102" s="20"/>
      <x:c r="D102" s="20"/>
      <x:c r="E102" s="20"/>
      <x:c r="F102" s="22"/>
      <x:c r="G102" s="28"/>
      <x:c r="H102" s="22"/>
      <x:c r="I102" s="22"/>
      <x:c r="J102" s="26"/>
      <x:c r="K102" s="20"/>
      <x:c r="L102" s="20"/>
      <x:c r="M102" s="28"/>
      <x:c r="N102" s="30"/>
      <x:c r="O102" s="24" t="str">
        <x:f>IF(B102="","",SUM(H102:I102))</x:f>
      </x:c>
      <x:c r="P102" s="24" t="str">
        <x:f>IF(B102="","",IF(J102="","",F102*J102/100))</x:f>
      </x:c>
    </x:row>
    <x:row r="103">
      <x:c r="A103" s="20"/>
      <x:c r="B103" s="20"/>
      <x:c r="C103" s="20"/>
      <x:c r="D103" s="20"/>
      <x:c r="E103" s="20"/>
      <x:c r="F103" s="22"/>
      <x:c r="G103" s="28"/>
      <x:c r="H103" s="22"/>
      <x:c r="I103" s="22"/>
      <x:c r="J103" s="26"/>
      <x:c r="K103" s="20"/>
      <x:c r="L103" s="20"/>
      <x:c r="M103" s="28"/>
      <x:c r="N103" s="30"/>
      <x:c r="O103" s="24" t="str">
        <x:f>IF(B103="","",SUM(H103:I103))</x:f>
      </x:c>
      <x:c r="P103" s="24" t="str">
        <x:f>IF(B103="","",IF(J103="","",F103*J103/100))</x:f>
      </x:c>
    </x:row>
    <x:row r="104">
      <x:c r="A104" s="20"/>
      <x:c r="B104" s="20"/>
      <x:c r="C104" s="20"/>
      <x:c r="D104" s="20"/>
      <x:c r="E104" s="20"/>
      <x:c r="F104" s="22"/>
      <x:c r="G104" s="28"/>
      <x:c r="H104" s="22"/>
      <x:c r="I104" s="22"/>
      <x:c r="J104" s="26"/>
      <x:c r="K104" s="20"/>
      <x:c r="L104" s="20"/>
      <x:c r="M104" s="28"/>
      <x:c r="N104" s="30"/>
      <x:c r="O104" s="24" t="str">
        <x:f>IF(B104="","",SUM(H104:I104))</x:f>
      </x:c>
      <x:c r="P104" s="24" t="str">
        <x:f>IF(B104="","",IF(J104="","",F104*J104/100))</x:f>
      </x:c>
    </x:row>
    <x:row r="105">
      <x:c r="A105" s="20"/>
      <x:c r="B105" s="20"/>
      <x:c r="C105" s="20"/>
      <x:c r="D105" s="20"/>
      <x:c r="E105" s="20"/>
      <x:c r="F105" s="22"/>
      <x:c r="G105" s="28"/>
      <x:c r="H105" s="22"/>
      <x:c r="I105" s="22"/>
      <x:c r="J105" s="26"/>
      <x:c r="K105" s="20"/>
      <x:c r="L105" s="20"/>
      <x:c r="M105" s="28"/>
      <x:c r="N105" s="30"/>
      <x:c r="O105" s="24" t="str">
        <x:f>IF(B105="","",SUM(H105:I105))</x:f>
      </x:c>
      <x:c r="P105" s="24" t="str">
        <x:f>IF(B105="","",IF(J105="","",F105*J105/100))</x:f>
      </x:c>
    </x:row>
  </x:sheetData>
  <x:mergeCells>
    <x:mergeCell ref="A1:P2"/>
    <x:mergeCell ref="A3:P3"/>
  </x:mergeCells>
  <x:dataValidations count="4">
    <x:dataValidation type="list" sqref="C6:C105">
      <x:formula1>"401(k),Designated Roth 401(k),403(b),457(b),Traditional IRA,Roth IRA,SEP IRA,SIMPLE IRA,Solo 401(k),Thrift Savings Plan,Other Retirement Account"</x:formula1>
    </x:dataValidation>
    <x:dataValidation type="list" sqref="E6:E105">
      <x:formula1>"Active,Former Employer Plan,Inactive,Not Sure"</x:formula1>
    </x:dataValidation>
    <x:dataValidation type="list" sqref="K6:K105">
      <x:formula1>"Not Reviewed,Reviewed and Confirmed,Needs Updating,Not Applicable / Unsure"</x:formula1>
    </x:dataValidation>
    <x:dataValidation type="list" sqref="L6:L105">
      <x:formula1>"Current,Needs Review,Follow-Up Required"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27" hidden="0" customWidth="1"/>
    <x:col min="3" max="3" width="23" hidden="0" customWidth="1"/>
    <x:col min="4" max="4" width="23" hidden="0" customWidth="1"/>
    <x:col min="5" max="5" width="23" hidden="0" customWidth="1"/>
    <x:col min="6" max="6" width="21" hidden="0" customWidth="1"/>
    <x:col min="7" max="7" width="21" hidden="0" customWidth="1"/>
    <x:col min="8" max="8" width="20" hidden="0" customWidth="1"/>
  </x:cols>
  <x:sheetData>
    <x:row r="1" ht="24" customHeight="1">
      <x:c r="A1" s="4" t="str">
        <x:v>VERESTLY  |  ANNUAL CONTRIBUTIONS</x:v>
      </x:c>
      <x:c r="B1" s="4"/>
      <x:c r="C1" s="4"/>
      <x:c r="D1" s="4"/>
      <x:c r="E1" s="4"/>
      <x:c r="F1" s="4"/>
      <x:c r="G1" s="4"/>
      <x:c r="H1" s="4"/>
    </x:row>
    <x:row r="2" ht="24" customHeight="1">
      <x:c r="A2" s="4"/>
      <x:c r="B2" s="4"/>
      <x:c r="C2" s="4"/>
      <x:c r="D2" s="4"/>
      <x:c r="E2" s="4"/>
      <x:c r="F2" s="4"/>
      <x:c r="G2" s="4"/>
      <x:c r="H2" s="4"/>
    </x:row>
    <x:row r="3">
      <x:c r="A3" s="32" t="str">
        <x:v>Contribution Year</x:v>
      </x:c>
      <x:c r="B3" s="48" t="n">
        <x:v>2026</x:v>
      </x:c>
    </x:row>
    <x:row r="4" ht="34" customHeight="1">
      <x:c r="A4" s="50" t="str">
        <x:v>Set one reference year. Enter corresponding annual amounts only in Account Inventory. Changing this year does not change prior entries.</x:v>
      </x:c>
      <x:c r="B4" s="50"/>
      <x:c r="C4" s="50"/>
      <x:c r="D4" s="50"/>
      <x:c r="E4" s="50"/>
      <x:c r="F4" s="50"/>
      <x:c r="G4" s="50"/>
      <x:c r="H4" s="50"/>
    </x:row>
    <x:row r="6">
      <x:c r="A6" s="32" t="str">
        <x:v>Personal Contributions</x:v>
      </x:c>
      <x:c r="B6" s="38" t="n">
        <x:f>SUM('Account Inventory'!H6:H105)</x:f>
        <x:v>0</x:v>
      </x:c>
    </x:row>
    <x:row r="7">
      <x:c r="A7" s="32" t="str">
        <x:v>Employer Contributions</x:v>
      </x:c>
      <x:c r="B7" s="38" t="n">
        <x:f>SUM('Account Inventory'!I6:I105)</x:f>
        <x:v>0</x:v>
      </x:c>
    </x:row>
    <x:row r="8">
      <x:c r="A8" s="32" t="str">
        <x:v>Combined Contributions</x:v>
      </x:c>
      <x:c r="B8" s="38" t="n">
        <x:f>B6+B7</x:f>
        <x:v>0</x:v>
      </x:c>
    </x:row>
    <x:row r="9">
      <x:c r="A9" s="32" t="str">
        <x:v>Employer Share</x:v>
      </x:c>
      <x:c r="B9" s="52" t="n">
        <x:f>IFERROR(B7/B8,0)</x:f>
        <x:v>0</x:v>
      </x:c>
    </x:row>
    <x:row r="12" ht="36" customHeight="1">
      <x:c r="A12" s="15" t="str">
        <x:v>Account</x:v>
      </x:c>
      <x:c r="B12" s="15" t="str">
        <x:v>Account Type</x:v>
      </x:c>
      <x:c r="C12" s="15" t="str">
        <x:v>Personal</x:v>
      </x:c>
      <x:c r="D12" s="15" t="str">
        <x:v>Employer</x:v>
      </x:c>
      <x:c r="E12" s="15" t="str">
        <x:v>Total</x:v>
      </x:c>
      <x:c r="F12" s="15" t="str">
        <x:v>Employer Share</x:v>
      </x:c>
    </x:row>
    <x:row r="13">
      <x:c r="A13" t="str">
        <x:f>IF('Account Inventory'!B6="","",'Account Inventory'!B6)</x:f>
      </x:c>
      <x:c r="B13" t="str">
        <x:f>IF('Account Inventory'!B6="","",'Account Inventory'!C6)</x:f>
      </x:c>
      <x:c r="C13" s="38" t="str">
        <x:f>IF('Account Inventory'!B6="","",'Account Inventory'!H6)</x:f>
      </x:c>
      <x:c r="D13" s="38" t="str">
        <x:f>IF('Account Inventory'!B6="","",'Account Inventory'!I6)</x:f>
      </x:c>
      <x:c r="E13" s="38" t="str">
        <x:f>IF(A13="","",C13+D13)</x:f>
      </x:c>
      <x:c r="F13" s="52" t="n">
        <x:f>IFERROR(D13/E13,0)</x:f>
        <x:v>0</x:v>
      </x:c>
    </x:row>
    <x:row r="14">
      <x:c r="A14" t="str">
        <x:f>IF('Account Inventory'!B7="","",'Account Inventory'!B7)</x:f>
      </x:c>
      <x:c r="B14" t="str">
        <x:f>IF('Account Inventory'!B7="","",'Account Inventory'!C7)</x:f>
      </x:c>
      <x:c r="C14" s="38" t="str">
        <x:f>IF('Account Inventory'!B7="","",'Account Inventory'!H7)</x:f>
      </x:c>
      <x:c r="D14" s="38" t="str">
        <x:f>IF('Account Inventory'!B7="","",'Account Inventory'!I7)</x:f>
      </x:c>
      <x:c r="E14" s="38" t="str">
        <x:f>IF(A14="","",C14+D14)</x:f>
      </x:c>
      <x:c r="F14" s="52" t="n">
        <x:f>IFERROR(D14/E14,0)</x:f>
        <x:v>0</x:v>
      </x:c>
    </x:row>
    <x:row r="15">
      <x:c r="A15" t="str">
        <x:f>IF('Account Inventory'!B8="","",'Account Inventory'!B8)</x:f>
      </x:c>
      <x:c r="B15" t="str">
        <x:f>IF('Account Inventory'!B8="","",'Account Inventory'!C8)</x:f>
      </x:c>
      <x:c r="C15" s="38" t="str">
        <x:f>IF('Account Inventory'!B8="","",'Account Inventory'!H8)</x:f>
      </x:c>
      <x:c r="D15" s="38" t="str">
        <x:f>IF('Account Inventory'!B8="","",'Account Inventory'!I8)</x:f>
      </x:c>
      <x:c r="E15" s="38" t="str">
        <x:f>IF(A15="","",C15+D15)</x:f>
      </x:c>
      <x:c r="F15" s="52" t="n">
        <x:f>IFERROR(D15/E15,0)</x:f>
        <x:v>0</x:v>
      </x:c>
    </x:row>
    <x:row r="16">
      <x:c r="A16" t="str">
        <x:f>IF('Account Inventory'!B9="","",'Account Inventory'!B9)</x:f>
      </x:c>
      <x:c r="B16" t="str">
        <x:f>IF('Account Inventory'!B9="","",'Account Inventory'!C9)</x:f>
      </x:c>
      <x:c r="C16" s="38" t="str">
        <x:f>IF('Account Inventory'!B9="","",'Account Inventory'!H9)</x:f>
      </x:c>
      <x:c r="D16" s="38" t="str">
        <x:f>IF('Account Inventory'!B9="","",'Account Inventory'!I9)</x:f>
      </x:c>
      <x:c r="E16" s="38" t="str">
        <x:f>IF(A16="","",C16+D16)</x:f>
      </x:c>
      <x:c r="F16" s="52" t="n">
        <x:f>IFERROR(D16/E16,0)</x:f>
        <x:v>0</x:v>
      </x:c>
    </x:row>
    <x:row r="17">
      <x:c r="A17" t="str">
        <x:f>IF('Account Inventory'!B10="","",'Account Inventory'!B10)</x:f>
      </x:c>
      <x:c r="B17" t="str">
        <x:f>IF('Account Inventory'!B10="","",'Account Inventory'!C10)</x:f>
      </x:c>
      <x:c r="C17" s="38" t="str">
        <x:f>IF('Account Inventory'!B10="","",'Account Inventory'!H10)</x:f>
      </x:c>
      <x:c r="D17" s="38" t="str">
        <x:f>IF('Account Inventory'!B10="","",'Account Inventory'!I10)</x:f>
      </x:c>
      <x:c r="E17" s="38" t="str">
        <x:f>IF(A17="","",C17+D17)</x:f>
      </x:c>
      <x:c r="F17" s="52" t="n">
        <x:f>IFERROR(D17/E17,0)</x:f>
        <x:v>0</x:v>
      </x:c>
    </x:row>
    <x:row r="18">
      <x:c r="A18" t="str">
        <x:f>IF('Account Inventory'!B11="","",'Account Inventory'!B11)</x:f>
      </x:c>
      <x:c r="B18" t="str">
        <x:f>IF('Account Inventory'!B11="","",'Account Inventory'!C11)</x:f>
      </x:c>
      <x:c r="C18" s="38" t="str">
        <x:f>IF('Account Inventory'!B11="","",'Account Inventory'!H11)</x:f>
      </x:c>
      <x:c r="D18" s="38" t="str">
        <x:f>IF('Account Inventory'!B11="","",'Account Inventory'!I11)</x:f>
      </x:c>
      <x:c r="E18" s="38" t="str">
        <x:f>IF(A18="","",C18+D18)</x:f>
      </x:c>
      <x:c r="F18" s="52" t="n">
        <x:f>IFERROR(D18/E18,0)</x:f>
        <x:v>0</x:v>
      </x:c>
    </x:row>
    <x:row r="19">
      <x:c r="A19" t="str">
        <x:f>IF('Account Inventory'!B12="","",'Account Inventory'!B12)</x:f>
      </x:c>
      <x:c r="B19" t="str">
        <x:f>IF('Account Inventory'!B12="","",'Account Inventory'!C12)</x:f>
      </x:c>
      <x:c r="C19" s="38" t="str">
        <x:f>IF('Account Inventory'!B12="","",'Account Inventory'!H12)</x:f>
      </x:c>
      <x:c r="D19" s="38" t="str">
        <x:f>IF('Account Inventory'!B12="","",'Account Inventory'!I12)</x:f>
      </x:c>
      <x:c r="E19" s="38" t="str">
        <x:f>IF(A19="","",C19+D19)</x:f>
      </x:c>
      <x:c r="F19" s="52" t="n">
        <x:f>IFERROR(D19/E19,0)</x:f>
        <x:v>0</x:v>
      </x:c>
    </x:row>
    <x:row r="20">
      <x:c r="A20" t="str">
        <x:f>IF('Account Inventory'!B13="","",'Account Inventory'!B13)</x:f>
      </x:c>
      <x:c r="B20" t="str">
        <x:f>IF('Account Inventory'!B13="","",'Account Inventory'!C13)</x:f>
      </x:c>
      <x:c r="C20" s="38" t="str">
        <x:f>IF('Account Inventory'!B13="","",'Account Inventory'!H13)</x:f>
      </x:c>
      <x:c r="D20" s="38" t="str">
        <x:f>IF('Account Inventory'!B13="","",'Account Inventory'!I13)</x:f>
      </x:c>
      <x:c r="E20" s="38" t="str">
        <x:f>IF(A20="","",C20+D20)</x:f>
      </x:c>
      <x:c r="F20" s="52" t="n">
        <x:f>IFERROR(D20/E20,0)</x:f>
        <x:v>0</x:v>
      </x:c>
    </x:row>
    <x:row r="21">
      <x:c r="A21" t="str">
        <x:f>IF('Account Inventory'!B14="","",'Account Inventory'!B14)</x:f>
      </x:c>
      <x:c r="B21" t="str">
        <x:f>IF('Account Inventory'!B14="","",'Account Inventory'!C14)</x:f>
      </x:c>
      <x:c r="C21" s="38" t="str">
        <x:f>IF('Account Inventory'!B14="","",'Account Inventory'!H14)</x:f>
      </x:c>
      <x:c r="D21" s="38" t="str">
        <x:f>IF('Account Inventory'!B14="","",'Account Inventory'!I14)</x:f>
      </x:c>
      <x:c r="E21" s="38" t="str">
        <x:f>IF(A21="","",C21+D21)</x:f>
      </x:c>
      <x:c r="F21" s="52" t="n">
        <x:f>IFERROR(D21/E21,0)</x:f>
        <x:v>0</x:v>
      </x:c>
    </x:row>
    <x:row r="22">
      <x:c r="A22" t="str">
        <x:f>IF('Account Inventory'!B15="","",'Account Inventory'!B15)</x:f>
      </x:c>
      <x:c r="B22" t="str">
        <x:f>IF('Account Inventory'!B15="","",'Account Inventory'!C15)</x:f>
      </x:c>
      <x:c r="C22" s="38" t="str">
        <x:f>IF('Account Inventory'!B15="","",'Account Inventory'!H15)</x:f>
      </x:c>
      <x:c r="D22" s="38" t="str">
        <x:f>IF('Account Inventory'!B15="","",'Account Inventory'!I15)</x:f>
      </x:c>
      <x:c r="E22" s="38" t="str">
        <x:f>IF(A22="","",C22+D22)</x:f>
      </x:c>
      <x:c r="F22" s="52" t="n">
        <x:f>IFERROR(D22/E22,0)</x:f>
        <x:v>0</x:v>
      </x:c>
    </x:row>
    <x:row r="23">
      <x:c r="A23" t="str">
        <x:f>IF('Account Inventory'!B16="","",'Account Inventory'!B16)</x:f>
      </x:c>
      <x:c r="B23" t="str">
        <x:f>IF('Account Inventory'!B16="","",'Account Inventory'!C16)</x:f>
      </x:c>
      <x:c r="C23" s="38" t="str">
        <x:f>IF('Account Inventory'!B16="","",'Account Inventory'!H16)</x:f>
      </x:c>
      <x:c r="D23" s="38" t="str">
        <x:f>IF('Account Inventory'!B16="","",'Account Inventory'!I16)</x:f>
      </x:c>
      <x:c r="E23" s="38" t="str">
        <x:f>IF(A23="","",C23+D23)</x:f>
      </x:c>
      <x:c r="F23" s="52" t="n">
        <x:f>IFERROR(D23/E23,0)</x:f>
        <x:v>0</x:v>
      </x:c>
    </x:row>
    <x:row r="24">
      <x:c r="A24" t="str">
        <x:f>IF('Account Inventory'!B17="","",'Account Inventory'!B17)</x:f>
      </x:c>
      <x:c r="B24" t="str">
        <x:f>IF('Account Inventory'!B17="","",'Account Inventory'!C17)</x:f>
      </x:c>
      <x:c r="C24" s="38" t="str">
        <x:f>IF('Account Inventory'!B17="","",'Account Inventory'!H17)</x:f>
      </x:c>
      <x:c r="D24" s="38" t="str">
        <x:f>IF('Account Inventory'!B17="","",'Account Inventory'!I17)</x:f>
      </x:c>
      <x:c r="E24" s="38" t="str">
        <x:f>IF(A24="","",C24+D24)</x:f>
      </x:c>
      <x:c r="F24" s="52" t="n">
        <x:f>IFERROR(D24/E24,0)</x:f>
        <x:v>0</x:v>
      </x:c>
    </x:row>
    <x:row r="25">
      <x:c r="A25" t="str">
        <x:f>IF('Account Inventory'!B18="","",'Account Inventory'!B18)</x:f>
      </x:c>
      <x:c r="B25" t="str">
        <x:f>IF('Account Inventory'!B18="","",'Account Inventory'!C18)</x:f>
      </x:c>
      <x:c r="C25" s="38" t="str">
        <x:f>IF('Account Inventory'!B18="","",'Account Inventory'!H18)</x:f>
      </x:c>
      <x:c r="D25" s="38" t="str">
        <x:f>IF('Account Inventory'!B18="","",'Account Inventory'!I18)</x:f>
      </x:c>
      <x:c r="E25" s="38" t="str">
        <x:f>IF(A25="","",C25+D25)</x:f>
      </x:c>
      <x:c r="F25" s="52" t="n">
        <x:f>IFERROR(D25/E25,0)</x:f>
        <x:v>0</x:v>
      </x:c>
    </x:row>
    <x:row r="26">
      <x:c r="A26" t="str">
        <x:f>IF('Account Inventory'!B19="","",'Account Inventory'!B19)</x:f>
      </x:c>
      <x:c r="B26" t="str">
        <x:f>IF('Account Inventory'!B19="","",'Account Inventory'!C19)</x:f>
      </x:c>
      <x:c r="C26" s="38" t="str">
        <x:f>IF('Account Inventory'!B19="","",'Account Inventory'!H19)</x:f>
      </x:c>
      <x:c r="D26" s="38" t="str">
        <x:f>IF('Account Inventory'!B19="","",'Account Inventory'!I19)</x:f>
      </x:c>
      <x:c r="E26" s="38" t="str">
        <x:f>IF(A26="","",C26+D26)</x:f>
      </x:c>
      <x:c r="F26" s="52" t="n">
        <x:f>IFERROR(D26/E26,0)</x:f>
        <x:v>0</x:v>
      </x:c>
    </x:row>
    <x:row r="27">
      <x:c r="A27" t="str">
        <x:f>IF('Account Inventory'!B20="","",'Account Inventory'!B20)</x:f>
      </x:c>
      <x:c r="B27" t="str">
        <x:f>IF('Account Inventory'!B20="","",'Account Inventory'!C20)</x:f>
      </x:c>
      <x:c r="C27" s="38" t="str">
        <x:f>IF('Account Inventory'!B20="","",'Account Inventory'!H20)</x:f>
      </x:c>
      <x:c r="D27" s="38" t="str">
        <x:f>IF('Account Inventory'!B20="","",'Account Inventory'!I20)</x:f>
      </x:c>
      <x:c r="E27" s="38" t="str">
        <x:f>IF(A27="","",C27+D27)</x:f>
      </x:c>
      <x:c r="F27" s="52" t="n">
        <x:f>IFERROR(D27/E27,0)</x:f>
        <x:v>0</x:v>
      </x:c>
    </x:row>
    <x:row r="28">
      <x:c r="A28" t="str">
        <x:f>IF('Account Inventory'!B21="","",'Account Inventory'!B21)</x:f>
      </x:c>
      <x:c r="B28" t="str">
        <x:f>IF('Account Inventory'!B21="","",'Account Inventory'!C21)</x:f>
      </x:c>
      <x:c r="C28" s="38" t="str">
        <x:f>IF('Account Inventory'!B21="","",'Account Inventory'!H21)</x:f>
      </x:c>
      <x:c r="D28" s="38" t="str">
        <x:f>IF('Account Inventory'!B21="","",'Account Inventory'!I21)</x:f>
      </x:c>
      <x:c r="E28" s="38" t="str">
        <x:f>IF(A28="","",C28+D28)</x:f>
      </x:c>
      <x:c r="F28" s="52" t="n">
        <x:f>IFERROR(D28/E28,0)</x:f>
        <x:v>0</x:v>
      </x:c>
    </x:row>
    <x:row r="29">
      <x:c r="A29" t="str">
        <x:f>IF('Account Inventory'!B22="","",'Account Inventory'!B22)</x:f>
      </x:c>
      <x:c r="B29" t="str">
        <x:f>IF('Account Inventory'!B22="","",'Account Inventory'!C22)</x:f>
      </x:c>
      <x:c r="C29" s="38" t="str">
        <x:f>IF('Account Inventory'!B22="","",'Account Inventory'!H22)</x:f>
      </x:c>
      <x:c r="D29" s="38" t="str">
        <x:f>IF('Account Inventory'!B22="","",'Account Inventory'!I22)</x:f>
      </x:c>
      <x:c r="E29" s="38" t="str">
        <x:f>IF(A29="","",C29+D29)</x:f>
      </x:c>
      <x:c r="F29" s="52" t="n">
        <x:f>IFERROR(D29/E29,0)</x:f>
        <x:v>0</x:v>
      </x:c>
    </x:row>
    <x:row r="30">
      <x:c r="A30" t="str">
        <x:f>IF('Account Inventory'!B23="","",'Account Inventory'!B23)</x:f>
      </x:c>
      <x:c r="B30" t="str">
        <x:f>IF('Account Inventory'!B23="","",'Account Inventory'!C23)</x:f>
      </x:c>
      <x:c r="C30" s="38" t="str">
        <x:f>IF('Account Inventory'!B23="","",'Account Inventory'!H23)</x:f>
      </x:c>
      <x:c r="D30" s="38" t="str">
        <x:f>IF('Account Inventory'!B23="","",'Account Inventory'!I23)</x:f>
      </x:c>
      <x:c r="E30" s="38" t="str">
        <x:f>IF(A30="","",C30+D30)</x:f>
      </x:c>
      <x:c r="F30" s="52" t="n">
        <x:f>IFERROR(D30/E30,0)</x:f>
        <x:v>0</x:v>
      </x:c>
    </x:row>
    <x:row r="31">
      <x:c r="A31" t="str">
        <x:f>IF('Account Inventory'!B24="","",'Account Inventory'!B24)</x:f>
      </x:c>
      <x:c r="B31" t="str">
        <x:f>IF('Account Inventory'!B24="","",'Account Inventory'!C24)</x:f>
      </x:c>
      <x:c r="C31" s="38" t="str">
        <x:f>IF('Account Inventory'!B24="","",'Account Inventory'!H24)</x:f>
      </x:c>
      <x:c r="D31" s="38" t="str">
        <x:f>IF('Account Inventory'!B24="","",'Account Inventory'!I24)</x:f>
      </x:c>
      <x:c r="E31" s="38" t="str">
        <x:f>IF(A31="","",C31+D31)</x:f>
      </x:c>
      <x:c r="F31" s="52" t="n">
        <x:f>IFERROR(D31/E31,0)</x:f>
        <x:v>0</x:v>
      </x:c>
    </x:row>
    <x:row r="32">
      <x:c r="A32" t="str">
        <x:f>IF('Account Inventory'!B25="","",'Account Inventory'!B25)</x:f>
      </x:c>
      <x:c r="B32" t="str">
        <x:f>IF('Account Inventory'!B25="","",'Account Inventory'!C25)</x:f>
      </x:c>
      <x:c r="C32" s="38" t="str">
        <x:f>IF('Account Inventory'!B25="","",'Account Inventory'!H25)</x:f>
      </x:c>
      <x:c r="D32" s="38" t="str">
        <x:f>IF('Account Inventory'!B25="","",'Account Inventory'!I25)</x:f>
      </x:c>
      <x:c r="E32" s="38" t="str">
        <x:f>IF(A32="","",C32+D32)</x:f>
      </x:c>
      <x:c r="F32" s="52" t="n">
        <x:f>IFERROR(D32/E32,0)</x:f>
        <x:v>0</x:v>
      </x:c>
    </x:row>
    <x:row r="33">
      <x:c r="A33" t="str">
        <x:f>IF('Account Inventory'!B26="","",'Account Inventory'!B26)</x:f>
      </x:c>
      <x:c r="B33" t="str">
        <x:f>IF('Account Inventory'!B26="","",'Account Inventory'!C26)</x:f>
      </x:c>
      <x:c r="C33" s="38" t="str">
        <x:f>IF('Account Inventory'!B26="","",'Account Inventory'!H26)</x:f>
      </x:c>
      <x:c r="D33" s="38" t="str">
        <x:f>IF('Account Inventory'!B26="","",'Account Inventory'!I26)</x:f>
      </x:c>
      <x:c r="E33" s="38" t="str">
        <x:f>IF(A33="","",C33+D33)</x:f>
      </x:c>
      <x:c r="F33" s="52" t="n">
        <x:f>IFERROR(D33/E33,0)</x:f>
        <x:v>0</x:v>
      </x:c>
    </x:row>
    <x:row r="34">
      <x:c r="A34" t="str">
        <x:f>IF('Account Inventory'!B27="","",'Account Inventory'!B27)</x:f>
      </x:c>
      <x:c r="B34" t="str">
        <x:f>IF('Account Inventory'!B27="","",'Account Inventory'!C27)</x:f>
      </x:c>
      <x:c r="C34" s="38" t="str">
        <x:f>IF('Account Inventory'!B27="","",'Account Inventory'!H27)</x:f>
      </x:c>
      <x:c r="D34" s="38" t="str">
        <x:f>IF('Account Inventory'!B27="","",'Account Inventory'!I27)</x:f>
      </x:c>
      <x:c r="E34" s="38" t="str">
        <x:f>IF(A34="","",C34+D34)</x:f>
      </x:c>
      <x:c r="F34" s="52" t="n">
        <x:f>IFERROR(D34/E34,0)</x:f>
        <x:v>0</x:v>
      </x:c>
    </x:row>
    <x:row r="35">
      <x:c r="A35" t="str">
        <x:f>IF('Account Inventory'!B28="","",'Account Inventory'!B28)</x:f>
      </x:c>
      <x:c r="B35" t="str">
        <x:f>IF('Account Inventory'!B28="","",'Account Inventory'!C28)</x:f>
      </x:c>
      <x:c r="C35" s="38" t="str">
        <x:f>IF('Account Inventory'!B28="","",'Account Inventory'!H28)</x:f>
      </x:c>
      <x:c r="D35" s="38" t="str">
        <x:f>IF('Account Inventory'!B28="","",'Account Inventory'!I28)</x:f>
      </x:c>
      <x:c r="E35" s="38" t="str">
        <x:f>IF(A35="","",C35+D35)</x:f>
      </x:c>
      <x:c r="F35" s="52" t="n">
        <x:f>IFERROR(D35/E35,0)</x:f>
        <x:v>0</x:v>
      </x:c>
    </x:row>
    <x:row r="36">
      <x:c r="A36" t="str">
        <x:f>IF('Account Inventory'!B29="","",'Account Inventory'!B29)</x:f>
      </x:c>
      <x:c r="B36" t="str">
        <x:f>IF('Account Inventory'!B29="","",'Account Inventory'!C29)</x:f>
      </x:c>
      <x:c r="C36" s="38" t="str">
        <x:f>IF('Account Inventory'!B29="","",'Account Inventory'!H29)</x:f>
      </x:c>
      <x:c r="D36" s="38" t="str">
        <x:f>IF('Account Inventory'!B29="","",'Account Inventory'!I29)</x:f>
      </x:c>
      <x:c r="E36" s="38" t="str">
        <x:f>IF(A36="","",C36+D36)</x:f>
      </x:c>
      <x:c r="F36" s="52" t="n">
        <x:f>IFERROR(D36/E36,0)</x:f>
        <x:v>0</x:v>
      </x:c>
    </x:row>
    <x:row r="37">
      <x:c r="A37" t="str">
        <x:f>IF('Account Inventory'!B30="","",'Account Inventory'!B30)</x:f>
      </x:c>
      <x:c r="B37" t="str">
        <x:f>IF('Account Inventory'!B30="","",'Account Inventory'!C30)</x:f>
      </x:c>
      <x:c r="C37" s="38" t="str">
        <x:f>IF('Account Inventory'!B30="","",'Account Inventory'!H30)</x:f>
      </x:c>
      <x:c r="D37" s="38" t="str">
        <x:f>IF('Account Inventory'!B30="","",'Account Inventory'!I30)</x:f>
      </x:c>
      <x:c r="E37" s="38" t="str">
        <x:f>IF(A37="","",C37+D37)</x:f>
      </x:c>
      <x:c r="F37" s="52" t="n">
        <x:f>IFERROR(D37/E37,0)</x:f>
        <x:v>0</x:v>
      </x:c>
    </x:row>
    <x:row r="38">
      <x:c r="A38" t="str">
        <x:f>IF('Account Inventory'!B31="","",'Account Inventory'!B31)</x:f>
      </x:c>
      <x:c r="B38" t="str">
        <x:f>IF('Account Inventory'!B31="","",'Account Inventory'!C31)</x:f>
      </x:c>
      <x:c r="C38" s="38" t="str">
        <x:f>IF('Account Inventory'!B31="","",'Account Inventory'!H31)</x:f>
      </x:c>
      <x:c r="D38" s="38" t="str">
        <x:f>IF('Account Inventory'!B31="","",'Account Inventory'!I31)</x:f>
      </x:c>
      <x:c r="E38" s="38" t="str">
        <x:f>IF(A38="","",C38+D38)</x:f>
      </x:c>
      <x:c r="F38" s="52" t="n">
        <x:f>IFERROR(D38/E38,0)</x:f>
        <x:v>0</x:v>
      </x:c>
    </x:row>
    <x:row r="39">
      <x:c r="A39" t="str">
        <x:f>IF('Account Inventory'!B32="","",'Account Inventory'!B32)</x:f>
      </x:c>
      <x:c r="B39" t="str">
        <x:f>IF('Account Inventory'!B32="","",'Account Inventory'!C32)</x:f>
      </x:c>
      <x:c r="C39" s="38" t="str">
        <x:f>IF('Account Inventory'!B32="","",'Account Inventory'!H32)</x:f>
      </x:c>
      <x:c r="D39" s="38" t="str">
        <x:f>IF('Account Inventory'!B32="","",'Account Inventory'!I32)</x:f>
      </x:c>
      <x:c r="E39" s="38" t="str">
        <x:f>IF(A39="","",C39+D39)</x:f>
      </x:c>
      <x:c r="F39" s="52" t="n">
        <x:f>IFERROR(D39/E39,0)</x:f>
        <x:v>0</x:v>
      </x:c>
    </x:row>
    <x:row r="40">
      <x:c r="A40" t="str">
        <x:f>IF('Account Inventory'!B33="","",'Account Inventory'!B33)</x:f>
      </x:c>
      <x:c r="B40" t="str">
        <x:f>IF('Account Inventory'!B33="","",'Account Inventory'!C33)</x:f>
      </x:c>
      <x:c r="C40" s="38" t="str">
        <x:f>IF('Account Inventory'!B33="","",'Account Inventory'!H33)</x:f>
      </x:c>
      <x:c r="D40" s="38" t="str">
        <x:f>IF('Account Inventory'!B33="","",'Account Inventory'!I33)</x:f>
      </x:c>
      <x:c r="E40" s="38" t="str">
        <x:f>IF(A40="","",C40+D40)</x:f>
      </x:c>
      <x:c r="F40" s="52" t="n">
        <x:f>IFERROR(D40/E40,0)</x:f>
        <x:v>0</x:v>
      </x:c>
    </x:row>
    <x:row r="41">
      <x:c r="A41" t="str">
        <x:f>IF('Account Inventory'!B34="","",'Account Inventory'!B34)</x:f>
      </x:c>
      <x:c r="B41" t="str">
        <x:f>IF('Account Inventory'!B34="","",'Account Inventory'!C34)</x:f>
      </x:c>
      <x:c r="C41" s="38" t="str">
        <x:f>IF('Account Inventory'!B34="","",'Account Inventory'!H34)</x:f>
      </x:c>
      <x:c r="D41" s="38" t="str">
        <x:f>IF('Account Inventory'!B34="","",'Account Inventory'!I34)</x:f>
      </x:c>
      <x:c r="E41" s="38" t="str">
        <x:f>IF(A41="","",C41+D41)</x:f>
      </x:c>
      <x:c r="F41" s="52" t="n">
        <x:f>IFERROR(D41/E41,0)</x:f>
        <x:v>0</x:v>
      </x:c>
    </x:row>
    <x:row r="42">
      <x:c r="A42" t="str">
        <x:f>IF('Account Inventory'!B35="","",'Account Inventory'!B35)</x:f>
      </x:c>
      <x:c r="B42" t="str">
        <x:f>IF('Account Inventory'!B35="","",'Account Inventory'!C35)</x:f>
      </x:c>
      <x:c r="C42" s="38" t="str">
        <x:f>IF('Account Inventory'!B35="","",'Account Inventory'!H35)</x:f>
      </x:c>
      <x:c r="D42" s="38" t="str">
        <x:f>IF('Account Inventory'!B35="","",'Account Inventory'!I35)</x:f>
      </x:c>
      <x:c r="E42" s="38" t="str">
        <x:f>IF(A42="","",C42+D42)</x:f>
      </x:c>
      <x:c r="F42" s="52" t="n">
        <x:f>IFERROR(D42/E42,0)</x:f>
        <x:v>0</x:v>
      </x:c>
    </x:row>
    <x:row r="43">
      <x:c r="A43" t="str">
        <x:f>IF('Account Inventory'!B36="","",'Account Inventory'!B36)</x:f>
      </x:c>
      <x:c r="B43" t="str">
        <x:f>IF('Account Inventory'!B36="","",'Account Inventory'!C36)</x:f>
      </x:c>
      <x:c r="C43" s="38" t="str">
        <x:f>IF('Account Inventory'!B36="","",'Account Inventory'!H36)</x:f>
      </x:c>
      <x:c r="D43" s="38" t="str">
        <x:f>IF('Account Inventory'!B36="","",'Account Inventory'!I36)</x:f>
      </x:c>
      <x:c r="E43" s="38" t="str">
        <x:f>IF(A43="","",C43+D43)</x:f>
      </x:c>
      <x:c r="F43" s="52" t="n">
        <x:f>IFERROR(D43/E43,0)</x:f>
        <x:v>0</x:v>
      </x:c>
    </x:row>
    <x:row r="44">
      <x:c r="A44" t="str">
        <x:f>IF('Account Inventory'!B37="","",'Account Inventory'!B37)</x:f>
      </x:c>
      <x:c r="B44" t="str">
        <x:f>IF('Account Inventory'!B37="","",'Account Inventory'!C37)</x:f>
      </x:c>
      <x:c r="C44" s="38" t="str">
        <x:f>IF('Account Inventory'!B37="","",'Account Inventory'!H37)</x:f>
      </x:c>
      <x:c r="D44" s="38" t="str">
        <x:f>IF('Account Inventory'!B37="","",'Account Inventory'!I37)</x:f>
      </x:c>
      <x:c r="E44" s="38" t="str">
        <x:f>IF(A44="","",C44+D44)</x:f>
      </x:c>
      <x:c r="F44" s="52" t="n">
        <x:f>IFERROR(D44/E44,0)</x:f>
        <x:v>0</x:v>
      </x:c>
    </x:row>
    <x:row r="45">
      <x:c r="A45" t="str">
        <x:f>IF('Account Inventory'!B38="","",'Account Inventory'!B38)</x:f>
      </x:c>
      <x:c r="B45" t="str">
        <x:f>IF('Account Inventory'!B38="","",'Account Inventory'!C38)</x:f>
      </x:c>
      <x:c r="C45" s="38" t="str">
        <x:f>IF('Account Inventory'!B38="","",'Account Inventory'!H38)</x:f>
      </x:c>
      <x:c r="D45" s="38" t="str">
        <x:f>IF('Account Inventory'!B38="","",'Account Inventory'!I38)</x:f>
      </x:c>
      <x:c r="E45" s="38" t="str">
        <x:f>IF(A45="","",C45+D45)</x:f>
      </x:c>
      <x:c r="F45" s="52" t="n">
        <x:f>IFERROR(D45/E45,0)</x:f>
        <x:v>0</x:v>
      </x:c>
    </x:row>
    <x:row r="46">
      <x:c r="A46" t="str">
        <x:f>IF('Account Inventory'!B39="","",'Account Inventory'!B39)</x:f>
      </x:c>
      <x:c r="B46" t="str">
        <x:f>IF('Account Inventory'!B39="","",'Account Inventory'!C39)</x:f>
      </x:c>
      <x:c r="C46" s="38" t="str">
        <x:f>IF('Account Inventory'!B39="","",'Account Inventory'!H39)</x:f>
      </x:c>
      <x:c r="D46" s="38" t="str">
        <x:f>IF('Account Inventory'!B39="","",'Account Inventory'!I39)</x:f>
      </x:c>
      <x:c r="E46" s="38" t="str">
        <x:f>IF(A46="","",C46+D46)</x:f>
      </x:c>
      <x:c r="F46" s="52" t="n">
        <x:f>IFERROR(D46/E46,0)</x:f>
        <x:v>0</x:v>
      </x:c>
    </x:row>
    <x:row r="47">
      <x:c r="A47" t="str">
        <x:f>IF('Account Inventory'!B40="","",'Account Inventory'!B40)</x:f>
      </x:c>
      <x:c r="B47" t="str">
        <x:f>IF('Account Inventory'!B40="","",'Account Inventory'!C40)</x:f>
      </x:c>
      <x:c r="C47" s="38" t="str">
        <x:f>IF('Account Inventory'!B40="","",'Account Inventory'!H40)</x:f>
      </x:c>
      <x:c r="D47" s="38" t="str">
        <x:f>IF('Account Inventory'!B40="","",'Account Inventory'!I40)</x:f>
      </x:c>
      <x:c r="E47" s="38" t="str">
        <x:f>IF(A47="","",C47+D47)</x:f>
      </x:c>
      <x:c r="F47" s="52" t="n">
        <x:f>IFERROR(D47/E47,0)</x:f>
        <x:v>0</x:v>
      </x:c>
    </x:row>
    <x:row r="48">
      <x:c r="A48" t="str">
        <x:f>IF('Account Inventory'!B41="","",'Account Inventory'!B41)</x:f>
      </x:c>
      <x:c r="B48" t="str">
        <x:f>IF('Account Inventory'!B41="","",'Account Inventory'!C41)</x:f>
      </x:c>
      <x:c r="C48" s="38" t="str">
        <x:f>IF('Account Inventory'!B41="","",'Account Inventory'!H41)</x:f>
      </x:c>
      <x:c r="D48" s="38" t="str">
        <x:f>IF('Account Inventory'!B41="","",'Account Inventory'!I41)</x:f>
      </x:c>
      <x:c r="E48" s="38" t="str">
        <x:f>IF(A48="","",C48+D48)</x:f>
      </x:c>
      <x:c r="F48" s="52" t="n">
        <x:f>IFERROR(D48/E48,0)</x:f>
        <x:v>0</x:v>
      </x:c>
    </x:row>
    <x:row r="49">
      <x:c r="A49" t="str">
        <x:f>IF('Account Inventory'!B42="","",'Account Inventory'!B42)</x:f>
      </x:c>
      <x:c r="B49" t="str">
        <x:f>IF('Account Inventory'!B42="","",'Account Inventory'!C42)</x:f>
      </x:c>
      <x:c r="C49" s="38" t="str">
        <x:f>IF('Account Inventory'!B42="","",'Account Inventory'!H42)</x:f>
      </x:c>
      <x:c r="D49" s="38" t="str">
        <x:f>IF('Account Inventory'!B42="","",'Account Inventory'!I42)</x:f>
      </x:c>
      <x:c r="E49" s="38" t="str">
        <x:f>IF(A49="","",C49+D49)</x:f>
      </x:c>
      <x:c r="F49" s="52" t="n">
        <x:f>IFERROR(D49/E49,0)</x:f>
        <x:v>0</x:v>
      </x:c>
    </x:row>
    <x:row r="50">
      <x:c r="A50" t="str">
        <x:f>IF('Account Inventory'!B43="","",'Account Inventory'!B43)</x:f>
      </x:c>
      <x:c r="B50" t="str">
        <x:f>IF('Account Inventory'!B43="","",'Account Inventory'!C43)</x:f>
      </x:c>
      <x:c r="C50" s="38" t="str">
        <x:f>IF('Account Inventory'!B43="","",'Account Inventory'!H43)</x:f>
      </x:c>
      <x:c r="D50" s="38" t="str">
        <x:f>IF('Account Inventory'!B43="","",'Account Inventory'!I43)</x:f>
      </x:c>
      <x:c r="E50" s="38" t="str">
        <x:f>IF(A50="","",C50+D50)</x:f>
      </x:c>
      <x:c r="F50" s="52" t="n">
        <x:f>IFERROR(D50/E50,0)</x:f>
        <x:v>0</x:v>
      </x:c>
    </x:row>
    <x:row r="51">
      <x:c r="A51" t="str">
        <x:f>IF('Account Inventory'!B44="","",'Account Inventory'!B44)</x:f>
      </x:c>
      <x:c r="B51" t="str">
        <x:f>IF('Account Inventory'!B44="","",'Account Inventory'!C44)</x:f>
      </x:c>
      <x:c r="C51" s="38" t="str">
        <x:f>IF('Account Inventory'!B44="","",'Account Inventory'!H44)</x:f>
      </x:c>
      <x:c r="D51" s="38" t="str">
        <x:f>IF('Account Inventory'!B44="","",'Account Inventory'!I44)</x:f>
      </x:c>
      <x:c r="E51" s="38" t="str">
        <x:f>IF(A51="","",C51+D51)</x:f>
      </x:c>
      <x:c r="F51" s="52" t="n">
        <x:f>IFERROR(D51/E51,0)</x:f>
        <x:v>0</x:v>
      </x:c>
    </x:row>
    <x:row r="52">
      <x:c r="A52" t="str">
        <x:f>IF('Account Inventory'!B45="","",'Account Inventory'!B45)</x:f>
      </x:c>
      <x:c r="B52" t="str">
        <x:f>IF('Account Inventory'!B45="","",'Account Inventory'!C45)</x:f>
      </x:c>
      <x:c r="C52" s="38" t="str">
        <x:f>IF('Account Inventory'!B45="","",'Account Inventory'!H45)</x:f>
      </x:c>
      <x:c r="D52" s="38" t="str">
        <x:f>IF('Account Inventory'!B45="","",'Account Inventory'!I45)</x:f>
      </x:c>
      <x:c r="E52" s="38" t="str">
        <x:f>IF(A52="","",C52+D52)</x:f>
      </x:c>
      <x:c r="F52" s="52" t="n">
        <x:f>IFERROR(D52/E52,0)</x:f>
        <x:v>0</x:v>
      </x:c>
    </x:row>
    <x:row r="53">
      <x:c r="A53" t="str">
        <x:f>IF('Account Inventory'!B46="","",'Account Inventory'!B46)</x:f>
      </x:c>
      <x:c r="B53" t="str">
        <x:f>IF('Account Inventory'!B46="","",'Account Inventory'!C46)</x:f>
      </x:c>
      <x:c r="C53" s="38" t="str">
        <x:f>IF('Account Inventory'!B46="","",'Account Inventory'!H46)</x:f>
      </x:c>
      <x:c r="D53" s="38" t="str">
        <x:f>IF('Account Inventory'!B46="","",'Account Inventory'!I46)</x:f>
      </x:c>
      <x:c r="E53" s="38" t="str">
        <x:f>IF(A53="","",C53+D53)</x:f>
      </x:c>
      <x:c r="F53" s="52" t="n">
        <x:f>IFERROR(D53/E53,0)</x:f>
        <x:v>0</x:v>
      </x:c>
    </x:row>
    <x:row r="54">
      <x:c r="A54" t="str">
        <x:f>IF('Account Inventory'!B47="","",'Account Inventory'!B47)</x:f>
      </x:c>
      <x:c r="B54" t="str">
        <x:f>IF('Account Inventory'!B47="","",'Account Inventory'!C47)</x:f>
      </x:c>
      <x:c r="C54" s="38" t="str">
        <x:f>IF('Account Inventory'!B47="","",'Account Inventory'!H47)</x:f>
      </x:c>
      <x:c r="D54" s="38" t="str">
        <x:f>IF('Account Inventory'!B47="","",'Account Inventory'!I47)</x:f>
      </x:c>
      <x:c r="E54" s="38" t="str">
        <x:f>IF(A54="","",C54+D54)</x:f>
      </x:c>
      <x:c r="F54" s="52" t="n">
        <x:f>IFERROR(D54/E54,0)</x:f>
        <x:v>0</x:v>
      </x:c>
    </x:row>
    <x:row r="55">
      <x:c r="A55" t="str">
        <x:f>IF('Account Inventory'!B48="","",'Account Inventory'!B48)</x:f>
      </x:c>
      <x:c r="B55" t="str">
        <x:f>IF('Account Inventory'!B48="","",'Account Inventory'!C48)</x:f>
      </x:c>
      <x:c r="C55" s="38" t="str">
        <x:f>IF('Account Inventory'!B48="","",'Account Inventory'!H48)</x:f>
      </x:c>
      <x:c r="D55" s="38" t="str">
        <x:f>IF('Account Inventory'!B48="","",'Account Inventory'!I48)</x:f>
      </x:c>
      <x:c r="E55" s="38" t="str">
        <x:f>IF(A55="","",C55+D55)</x:f>
      </x:c>
      <x:c r="F55" s="52" t="n">
        <x:f>IFERROR(D55/E55,0)</x:f>
        <x:v>0</x:v>
      </x:c>
    </x:row>
    <x:row r="56">
      <x:c r="A56" t="str">
        <x:f>IF('Account Inventory'!B49="","",'Account Inventory'!B49)</x:f>
      </x:c>
      <x:c r="B56" t="str">
        <x:f>IF('Account Inventory'!B49="","",'Account Inventory'!C49)</x:f>
      </x:c>
      <x:c r="C56" s="38" t="str">
        <x:f>IF('Account Inventory'!B49="","",'Account Inventory'!H49)</x:f>
      </x:c>
      <x:c r="D56" s="38" t="str">
        <x:f>IF('Account Inventory'!B49="","",'Account Inventory'!I49)</x:f>
      </x:c>
      <x:c r="E56" s="38" t="str">
        <x:f>IF(A56="","",C56+D56)</x:f>
      </x:c>
      <x:c r="F56" s="52" t="n">
        <x:f>IFERROR(D56/E56,0)</x:f>
        <x:v>0</x:v>
      </x:c>
    </x:row>
    <x:row r="57">
      <x:c r="A57" t="str">
        <x:f>IF('Account Inventory'!B50="","",'Account Inventory'!B50)</x:f>
      </x:c>
      <x:c r="B57" t="str">
        <x:f>IF('Account Inventory'!B50="","",'Account Inventory'!C50)</x:f>
      </x:c>
      <x:c r="C57" s="38" t="str">
        <x:f>IF('Account Inventory'!B50="","",'Account Inventory'!H50)</x:f>
      </x:c>
      <x:c r="D57" s="38" t="str">
        <x:f>IF('Account Inventory'!B50="","",'Account Inventory'!I50)</x:f>
      </x:c>
      <x:c r="E57" s="38" t="str">
        <x:f>IF(A57="","",C57+D57)</x:f>
      </x:c>
      <x:c r="F57" s="52" t="n">
        <x:f>IFERROR(D57/E57,0)</x:f>
        <x:v>0</x:v>
      </x:c>
    </x:row>
    <x:row r="58">
      <x:c r="A58" t="str">
        <x:f>IF('Account Inventory'!B51="","",'Account Inventory'!B51)</x:f>
      </x:c>
      <x:c r="B58" t="str">
        <x:f>IF('Account Inventory'!B51="","",'Account Inventory'!C51)</x:f>
      </x:c>
      <x:c r="C58" s="38" t="str">
        <x:f>IF('Account Inventory'!B51="","",'Account Inventory'!H51)</x:f>
      </x:c>
      <x:c r="D58" s="38" t="str">
        <x:f>IF('Account Inventory'!B51="","",'Account Inventory'!I51)</x:f>
      </x:c>
      <x:c r="E58" s="38" t="str">
        <x:f>IF(A58="","",C58+D58)</x:f>
      </x:c>
      <x:c r="F58" s="52" t="n">
        <x:f>IFERROR(D58/E58,0)</x:f>
        <x:v>0</x:v>
      </x:c>
    </x:row>
    <x:row r="59">
      <x:c r="A59" t="str">
        <x:f>IF('Account Inventory'!B52="","",'Account Inventory'!B52)</x:f>
      </x:c>
      <x:c r="B59" t="str">
        <x:f>IF('Account Inventory'!B52="","",'Account Inventory'!C52)</x:f>
      </x:c>
      <x:c r="C59" s="38" t="str">
        <x:f>IF('Account Inventory'!B52="","",'Account Inventory'!H52)</x:f>
      </x:c>
      <x:c r="D59" s="38" t="str">
        <x:f>IF('Account Inventory'!B52="","",'Account Inventory'!I52)</x:f>
      </x:c>
      <x:c r="E59" s="38" t="str">
        <x:f>IF(A59="","",C59+D59)</x:f>
      </x:c>
      <x:c r="F59" s="52" t="n">
        <x:f>IFERROR(D59/E59,0)</x:f>
        <x:v>0</x:v>
      </x:c>
    </x:row>
    <x:row r="60">
      <x:c r="A60" t="str">
        <x:f>IF('Account Inventory'!B53="","",'Account Inventory'!B53)</x:f>
      </x:c>
      <x:c r="B60" t="str">
        <x:f>IF('Account Inventory'!B53="","",'Account Inventory'!C53)</x:f>
      </x:c>
      <x:c r="C60" s="38" t="str">
        <x:f>IF('Account Inventory'!B53="","",'Account Inventory'!H53)</x:f>
      </x:c>
      <x:c r="D60" s="38" t="str">
        <x:f>IF('Account Inventory'!B53="","",'Account Inventory'!I53)</x:f>
      </x:c>
      <x:c r="E60" s="38" t="str">
        <x:f>IF(A60="","",C60+D60)</x:f>
      </x:c>
      <x:c r="F60" s="52" t="n">
        <x:f>IFERROR(D60/E60,0)</x:f>
        <x:v>0</x:v>
      </x:c>
    </x:row>
    <x:row r="61">
      <x:c r="A61" t="str">
        <x:f>IF('Account Inventory'!B54="","",'Account Inventory'!B54)</x:f>
      </x:c>
      <x:c r="B61" t="str">
        <x:f>IF('Account Inventory'!B54="","",'Account Inventory'!C54)</x:f>
      </x:c>
      <x:c r="C61" s="38" t="str">
        <x:f>IF('Account Inventory'!B54="","",'Account Inventory'!H54)</x:f>
      </x:c>
      <x:c r="D61" s="38" t="str">
        <x:f>IF('Account Inventory'!B54="","",'Account Inventory'!I54)</x:f>
      </x:c>
      <x:c r="E61" s="38" t="str">
        <x:f>IF(A61="","",C61+D61)</x:f>
      </x:c>
      <x:c r="F61" s="52" t="n">
        <x:f>IFERROR(D61/E61,0)</x:f>
        <x:v>0</x:v>
      </x:c>
    </x:row>
    <x:row r="62">
      <x:c r="A62" t="str">
        <x:f>IF('Account Inventory'!B55="","",'Account Inventory'!B55)</x:f>
      </x:c>
      <x:c r="B62" t="str">
        <x:f>IF('Account Inventory'!B55="","",'Account Inventory'!C55)</x:f>
      </x:c>
      <x:c r="C62" s="38" t="str">
        <x:f>IF('Account Inventory'!B55="","",'Account Inventory'!H55)</x:f>
      </x:c>
      <x:c r="D62" s="38" t="str">
        <x:f>IF('Account Inventory'!B55="","",'Account Inventory'!I55)</x:f>
      </x:c>
      <x:c r="E62" s="38" t="str">
        <x:f>IF(A62="","",C62+D62)</x:f>
      </x:c>
      <x:c r="F62" s="52" t="n">
        <x:f>IFERROR(D62/E62,0)</x:f>
        <x:v>0</x:v>
      </x:c>
    </x:row>
    <x:row r="63">
      <x:c r="A63" t="str">
        <x:f>IF('Account Inventory'!B56="","",'Account Inventory'!B56)</x:f>
      </x:c>
      <x:c r="B63" t="str">
        <x:f>IF('Account Inventory'!B56="","",'Account Inventory'!C56)</x:f>
      </x:c>
      <x:c r="C63" s="38" t="str">
        <x:f>IF('Account Inventory'!B56="","",'Account Inventory'!H56)</x:f>
      </x:c>
      <x:c r="D63" s="38" t="str">
        <x:f>IF('Account Inventory'!B56="","",'Account Inventory'!I56)</x:f>
      </x:c>
      <x:c r="E63" s="38" t="str">
        <x:f>IF(A63="","",C63+D63)</x:f>
      </x:c>
      <x:c r="F63" s="52" t="n">
        <x:f>IFERROR(D63/E63,0)</x:f>
        <x:v>0</x:v>
      </x:c>
    </x:row>
    <x:row r="64">
      <x:c r="A64" t="str">
        <x:f>IF('Account Inventory'!B57="","",'Account Inventory'!B57)</x:f>
      </x:c>
      <x:c r="B64" t="str">
        <x:f>IF('Account Inventory'!B57="","",'Account Inventory'!C57)</x:f>
      </x:c>
      <x:c r="C64" s="38" t="str">
        <x:f>IF('Account Inventory'!B57="","",'Account Inventory'!H57)</x:f>
      </x:c>
      <x:c r="D64" s="38" t="str">
        <x:f>IF('Account Inventory'!B57="","",'Account Inventory'!I57)</x:f>
      </x:c>
      <x:c r="E64" s="38" t="str">
        <x:f>IF(A64="","",C64+D64)</x:f>
      </x:c>
      <x:c r="F64" s="52" t="n">
        <x:f>IFERROR(D64/E64,0)</x:f>
        <x:v>0</x:v>
      </x:c>
    </x:row>
    <x:row r="65">
      <x:c r="A65" t="str">
        <x:f>IF('Account Inventory'!B58="","",'Account Inventory'!B58)</x:f>
      </x:c>
      <x:c r="B65" t="str">
        <x:f>IF('Account Inventory'!B58="","",'Account Inventory'!C58)</x:f>
      </x:c>
      <x:c r="C65" s="38" t="str">
        <x:f>IF('Account Inventory'!B58="","",'Account Inventory'!H58)</x:f>
      </x:c>
      <x:c r="D65" s="38" t="str">
        <x:f>IF('Account Inventory'!B58="","",'Account Inventory'!I58)</x:f>
      </x:c>
      <x:c r="E65" s="38" t="str">
        <x:f>IF(A65="","",C65+D65)</x:f>
      </x:c>
      <x:c r="F65" s="52" t="n">
        <x:f>IFERROR(D65/E65,0)</x:f>
        <x:v>0</x:v>
      </x:c>
    </x:row>
    <x:row r="66">
      <x:c r="A66" t="str">
        <x:f>IF('Account Inventory'!B59="","",'Account Inventory'!B59)</x:f>
      </x:c>
      <x:c r="B66" t="str">
        <x:f>IF('Account Inventory'!B59="","",'Account Inventory'!C59)</x:f>
      </x:c>
      <x:c r="C66" s="38" t="str">
        <x:f>IF('Account Inventory'!B59="","",'Account Inventory'!H59)</x:f>
      </x:c>
      <x:c r="D66" s="38" t="str">
        <x:f>IF('Account Inventory'!B59="","",'Account Inventory'!I59)</x:f>
      </x:c>
      <x:c r="E66" s="38" t="str">
        <x:f>IF(A66="","",C66+D66)</x:f>
      </x:c>
      <x:c r="F66" s="52" t="n">
        <x:f>IFERROR(D66/E66,0)</x:f>
        <x:v>0</x:v>
      </x:c>
    </x:row>
    <x:row r="67">
      <x:c r="A67" t="str">
        <x:f>IF('Account Inventory'!B60="","",'Account Inventory'!B60)</x:f>
      </x:c>
      <x:c r="B67" t="str">
        <x:f>IF('Account Inventory'!B60="","",'Account Inventory'!C60)</x:f>
      </x:c>
      <x:c r="C67" s="38" t="str">
        <x:f>IF('Account Inventory'!B60="","",'Account Inventory'!H60)</x:f>
      </x:c>
      <x:c r="D67" s="38" t="str">
        <x:f>IF('Account Inventory'!B60="","",'Account Inventory'!I60)</x:f>
      </x:c>
      <x:c r="E67" s="38" t="str">
        <x:f>IF(A67="","",C67+D67)</x:f>
      </x:c>
      <x:c r="F67" s="52" t="n">
        <x:f>IFERROR(D67/E67,0)</x:f>
        <x:v>0</x:v>
      </x:c>
    </x:row>
    <x:row r="68">
      <x:c r="A68" t="str">
        <x:f>IF('Account Inventory'!B61="","",'Account Inventory'!B61)</x:f>
      </x:c>
      <x:c r="B68" t="str">
        <x:f>IF('Account Inventory'!B61="","",'Account Inventory'!C61)</x:f>
      </x:c>
      <x:c r="C68" s="38" t="str">
        <x:f>IF('Account Inventory'!B61="","",'Account Inventory'!H61)</x:f>
      </x:c>
      <x:c r="D68" s="38" t="str">
        <x:f>IF('Account Inventory'!B61="","",'Account Inventory'!I61)</x:f>
      </x:c>
      <x:c r="E68" s="38" t="str">
        <x:f>IF(A68="","",C68+D68)</x:f>
      </x:c>
      <x:c r="F68" s="52" t="n">
        <x:f>IFERROR(D68/E68,0)</x:f>
        <x:v>0</x:v>
      </x:c>
    </x:row>
    <x:row r="69">
      <x:c r="A69" t="str">
        <x:f>IF('Account Inventory'!B62="","",'Account Inventory'!B62)</x:f>
      </x:c>
      <x:c r="B69" t="str">
        <x:f>IF('Account Inventory'!B62="","",'Account Inventory'!C62)</x:f>
      </x:c>
      <x:c r="C69" s="38" t="str">
        <x:f>IF('Account Inventory'!B62="","",'Account Inventory'!H62)</x:f>
      </x:c>
      <x:c r="D69" s="38" t="str">
        <x:f>IF('Account Inventory'!B62="","",'Account Inventory'!I62)</x:f>
      </x:c>
      <x:c r="E69" s="38" t="str">
        <x:f>IF(A69="","",C69+D69)</x:f>
      </x:c>
      <x:c r="F69" s="52" t="n">
        <x:f>IFERROR(D69/E69,0)</x:f>
        <x:v>0</x:v>
      </x:c>
    </x:row>
    <x:row r="70">
      <x:c r="A70" t="str">
        <x:f>IF('Account Inventory'!B63="","",'Account Inventory'!B63)</x:f>
      </x:c>
      <x:c r="B70" t="str">
        <x:f>IF('Account Inventory'!B63="","",'Account Inventory'!C63)</x:f>
      </x:c>
      <x:c r="C70" s="38" t="str">
        <x:f>IF('Account Inventory'!B63="","",'Account Inventory'!H63)</x:f>
      </x:c>
      <x:c r="D70" s="38" t="str">
        <x:f>IF('Account Inventory'!B63="","",'Account Inventory'!I63)</x:f>
      </x:c>
      <x:c r="E70" s="38" t="str">
        <x:f>IF(A70="","",C70+D70)</x:f>
      </x:c>
      <x:c r="F70" s="52" t="n">
        <x:f>IFERROR(D70/E70,0)</x:f>
        <x:v>0</x:v>
      </x:c>
    </x:row>
    <x:row r="71">
      <x:c r="A71" t="str">
        <x:f>IF('Account Inventory'!B64="","",'Account Inventory'!B64)</x:f>
      </x:c>
      <x:c r="B71" t="str">
        <x:f>IF('Account Inventory'!B64="","",'Account Inventory'!C64)</x:f>
      </x:c>
      <x:c r="C71" s="38" t="str">
        <x:f>IF('Account Inventory'!B64="","",'Account Inventory'!H64)</x:f>
      </x:c>
      <x:c r="D71" s="38" t="str">
        <x:f>IF('Account Inventory'!B64="","",'Account Inventory'!I64)</x:f>
      </x:c>
      <x:c r="E71" s="38" t="str">
        <x:f>IF(A71="","",C71+D71)</x:f>
      </x:c>
      <x:c r="F71" s="52" t="n">
        <x:f>IFERROR(D71/E71,0)</x:f>
        <x:v>0</x:v>
      </x:c>
    </x:row>
    <x:row r="72">
      <x:c r="A72" t="str">
        <x:f>IF('Account Inventory'!B65="","",'Account Inventory'!B65)</x:f>
      </x:c>
      <x:c r="B72" t="str">
        <x:f>IF('Account Inventory'!B65="","",'Account Inventory'!C65)</x:f>
      </x:c>
      <x:c r="C72" s="38" t="str">
        <x:f>IF('Account Inventory'!B65="","",'Account Inventory'!H65)</x:f>
      </x:c>
      <x:c r="D72" s="38" t="str">
        <x:f>IF('Account Inventory'!B65="","",'Account Inventory'!I65)</x:f>
      </x:c>
      <x:c r="E72" s="38" t="str">
        <x:f>IF(A72="","",C72+D72)</x:f>
      </x:c>
      <x:c r="F72" s="52" t="n">
        <x:f>IFERROR(D72/E72,0)</x:f>
        <x:v>0</x:v>
      </x:c>
    </x:row>
    <x:row r="73">
      <x:c r="A73" t="str">
        <x:f>IF('Account Inventory'!B66="","",'Account Inventory'!B66)</x:f>
      </x:c>
      <x:c r="B73" t="str">
        <x:f>IF('Account Inventory'!B66="","",'Account Inventory'!C66)</x:f>
      </x:c>
      <x:c r="C73" s="38" t="str">
        <x:f>IF('Account Inventory'!B66="","",'Account Inventory'!H66)</x:f>
      </x:c>
      <x:c r="D73" s="38" t="str">
        <x:f>IF('Account Inventory'!B66="","",'Account Inventory'!I66)</x:f>
      </x:c>
      <x:c r="E73" s="38" t="str">
        <x:f>IF(A73="","",C73+D73)</x:f>
      </x:c>
      <x:c r="F73" s="52" t="n">
        <x:f>IFERROR(D73/E73,0)</x:f>
        <x:v>0</x:v>
      </x:c>
    </x:row>
    <x:row r="74">
      <x:c r="A74" t="str">
        <x:f>IF('Account Inventory'!B67="","",'Account Inventory'!B67)</x:f>
      </x:c>
      <x:c r="B74" t="str">
        <x:f>IF('Account Inventory'!B67="","",'Account Inventory'!C67)</x:f>
      </x:c>
      <x:c r="C74" s="38" t="str">
        <x:f>IF('Account Inventory'!B67="","",'Account Inventory'!H67)</x:f>
      </x:c>
      <x:c r="D74" s="38" t="str">
        <x:f>IF('Account Inventory'!B67="","",'Account Inventory'!I67)</x:f>
      </x:c>
      <x:c r="E74" s="38" t="str">
        <x:f>IF(A74="","",C74+D74)</x:f>
      </x:c>
      <x:c r="F74" s="52" t="n">
        <x:f>IFERROR(D74/E74,0)</x:f>
        <x:v>0</x:v>
      </x:c>
    </x:row>
    <x:row r="75">
      <x:c r="A75" t="str">
        <x:f>IF('Account Inventory'!B68="","",'Account Inventory'!B68)</x:f>
      </x:c>
      <x:c r="B75" t="str">
        <x:f>IF('Account Inventory'!B68="","",'Account Inventory'!C68)</x:f>
      </x:c>
      <x:c r="C75" s="38" t="str">
        <x:f>IF('Account Inventory'!B68="","",'Account Inventory'!H68)</x:f>
      </x:c>
      <x:c r="D75" s="38" t="str">
        <x:f>IF('Account Inventory'!B68="","",'Account Inventory'!I68)</x:f>
      </x:c>
      <x:c r="E75" s="38" t="str">
        <x:f>IF(A75="","",C75+D75)</x:f>
      </x:c>
      <x:c r="F75" s="52" t="n">
        <x:f>IFERROR(D75/E75,0)</x:f>
        <x:v>0</x:v>
      </x:c>
    </x:row>
    <x:row r="76">
      <x:c r="A76" t="str">
        <x:f>IF('Account Inventory'!B69="","",'Account Inventory'!B69)</x:f>
      </x:c>
      <x:c r="B76" t="str">
        <x:f>IF('Account Inventory'!B69="","",'Account Inventory'!C69)</x:f>
      </x:c>
      <x:c r="C76" s="38" t="str">
        <x:f>IF('Account Inventory'!B69="","",'Account Inventory'!H69)</x:f>
      </x:c>
      <x:c r="D76" s="38" t="str">
        <x:f>IF('Account Inventory'!B69="","",'Account Inventory'!I69)</x:f>
      </x:c>
      <x:c r="E76" s="38" t="str">
        <x:f>IF(A76="","",C76+D76)</x:f>
      </x:c>
      <x:c r="F76" s="52" t="n">
        <x:f>IFERROR(D76/E76,0)</x:f>
        <x:v>0</x:v>
      </x:c>
    </x:row>
    <x:row r="77">
      <x:c r="A77" t="str">
        <x:f>IF('Account Inventory'!B70="","",'Account Inventory'!B70)</x:f>
      </x:c>
      <x:c r="B77" t="str">
        <x:f>IF('Account Inventory'!B70="","",'Account Inventory'!C70)</x:f>
      </x:c>
      <x:c r="C77" s="38" t="str">
        <x:f>IF('Account Inventory'!B70="","",'Account Inventory'!H70)</x:f>
      </x:c>
      <x:c r="D77" s="38" t="str">
        <x:f>IF('Account Inventory'!B70="","",'Account Inventory'!I70)</x:f>
      </x:c>
      <x:c r="E77" s="38" t="str">
        <x:f>IF(A77="","",C77+D77)</x:f>
      </x:c>
      <x:c r="F77" s="52" t="n">
        <x:f>IFERROR(D77/E77,0)</x:f>
        <x:v>0</x:v>
      </x:c>
    </x:row>
    <x:row r="78">
      <x:c r="A78" t="str">
        <x:f>IF('Account Inventory'!B71="","",'Account Inventory'!B71)</x:f>
      </x:c>
      <x:c r="B78" t="str">
        <x:f>IF('Account Inventory'!B71="","",'Account Inventory'!C71)</x:f>
      </x:c>
      <x:c r="C78" s="38" t="str">
        <x:f>IF('Account Inventory'!B71="","",'Account Inventory'!H71)</x:f>
      </x:c>
      <x:c r="D78" s="38" t="str">
        <x:f>IF('Account Inventory'!B71="","",'Account Inventory'!I71)</x:f>
      </x:c>
      <x:c r="E78" s="38" t="str">
        <x:f>IF(A78="","",C78+D78)</x:f>
      </x:c>
      <x:c r="F78" s="52" t="n">
        <x:f>IFERROR(D78/E78,0)</x:f>
        <x:v>0</x:v>
      </x:c>
    </x:row>
    <x:row r="79">
      <x:c r="A79" t="str">
        <x:f>IF('Account Inventory'!B72="","",'Account Inventory'!B72)</x:f>
      </x:c>
      <x:c r="B79" t="str">
        <x:f>IF('Account Inventory'!B72="","",'Account Inventory'!C72)</x:f>
      </x:c>
      <x:c r="C79" s="38" t="str">
        <x:f>IF('Account Inventory'!B72="","",'Account Inventory'!H72)</x:f>
      </x:c>
      <x:c r="D79" s="38" t="str">
        <x:f>IF('Account Inventory'!B72="","",'Account Inventory'!I72)</x:f>
      </x:c>
      <x:c r="E79" s="38" t="str">
        <x:f>IF(A79="","",C79+D79)</x:f>
      </x:c>
      <x:c r="F79" s="52" t="n">
        <x:f>IFERROR(D79/E79,0)</x:f>
        <x:v>0</x:v>
      </x:c>
    </x:row>
    <x:row r="80">
      <x:c r="A80" t="str">
        <x:f>IF('Account Inventory'!B73="","",'Account Inventory'!B73)</x:f>
      </x:c>
      <x:c r="B80" t="str">
        <x:f>IF('Account Inventory'!B73="","",'Account Inventory'!C73)</x:f>
      </x:c>
      <x:c r="C80" s="38" t="str">
        <x:f>IF('Account Inventory'!B73="","",'Account Inventory'!H73)</x:f>
      </x:c>
      <x:c r="D80" s="38" t="str">
        <x:f>IF('Account Inventory'!B73="","",'Account Inventory'!I73)</x:f>
      </x:c>
      <x:c r="E80" s="38" t="str">
        <x:f>IF(A80="","",C80+D80)</x:f>
      </x:c>
      <x:c r="F80" s="52" t="n">
        <x:f>IFERROR(D80/E80,0)</x:f>
        <x:v>0</x:v>
      </x:c>
    </x:row>
    <x:row r="81">
      <x:c r="A81" t="str">
        <x:f>IF('Account Inventory'!B74="","",'Account Inventory'!B74)</x:f>
      </x:c>
      <x:c r="B81" t="str">
        <x:f>IF('Account Inventory'!B74="","",'Account Inventory'!C74)</x:f>
      </x:c>
      <x:c r="C81" s="38" t="str">
        <x:f>IF('Account Inventory'!B74="","",'Account Inventory'!H74)</x:f>
      </x:c>
      <x:c r="D81" s="38" t="str">
        <x:f>IF('Account Inventory'!B74="","",'Account Inventory'!I74)</x:f>
      </x:c>
      <x:c r="E81" s="38" t="str">
        <x:f>IF(A81="","",C81+D81)</x:f>
      </x:c>
      <x:c r="F81" s="52" t="n">
        <x:f>IFERROR(D81/E81,0)</x:f>
        <x:v>0</x:v>
      </x:c>
    </x:row>
    <x:row r="82">
      <x:c r="A82" t="str">
        <x:f>IF('Account Inventory'!B75="","",'Account Inventory'!B75)</x:f>
      </x:c>
      <x:c r="B82" t="str">
        <x:f>IF('Account Inventory'!B75="","",'Account Inventory'!C75)</x:f>
      </x:c>
      <x:c r="C82" s="38" t="str">
        <x:f>IF('Account Inventory'!B75="","",'Account Inventory'!H75)</x:f>
      </x:c>
      <x:c r="D82" s="38" t="str">
        <x:f>IF('Account Inventory'!B75="","",'Account Inventory'!I75)</x:f>
      </x:c>
      <x:c r="E82" s="38" t="str">
        <x:f>IF(A82="","",C82+D82)</x:f>
      </x:c>
      <x:c r="F82" s="52" t="n">
        <x:f>IFERROR(D82/E82,0)</x:f>
        <x:v>0</x:v>
      </x:c>
    </x:row>
    <x:row r="83">
      <x:c r="A83" t="str">
        <x:f>IF('Account Inventory'!B76="","",'Account Inventory'!B76)</x:f>
      </x:c>
      <x:c r="B83" t="str">
        <x:f>IF('Account Inventory'!B76="","",'Account Inventory'!C76)</x:f>
      </x:c>
      <x:c r="C83" s="38" t="str">
        <x:f>IF('Account Inventory'!B76="","",'Account Inventory'!H76)</x:f>
      </x:c>
      <x:c r="D83" s="38" t="str">
        <x:f>IF('Account Inventory'!B76="","",'Account Inventory'!I76)</x:f>
      </x:c>
      <x:c r="E83" s="38" t="str">
        <x:f>IF(A83="","",C83+D83)</x:f>
      </x:c>
      <x:c r="F83" s="52" t="n">
        <x:f>IFERROR(D83/E83,0)</x:f>
        <x:v>0</x:v>
      </x:c>
    </x:row>
    <x:row r="84">
      <x:c r="A84" t="str">
        <x:f>IF('Account Inventory'!B77="","",'Account Inventory'!B77)</x:f>
      </x:c>
      <x:c r="B84" t="str">
        <x:f>IF('Account Inventory'!B77="","",'Account Inventory'!C77)</x:f>
      </x:c>
      <x:c r="C84" s="38" t="str">
        <x:f>IF('Account Inventory'!B77="","",'Account Inventory'!H77)</x:f>
      </x:c>
      <x:c r="D84" s="38" t="str">
        <x:f>IF('Account Inventory'!B77="","",'Account Inventory'!I77)</x:f>
      </x:c>
      <x:c r="E84" s="38" t="str">
        <x:f>IF(A84="","",C84+D84)</x:f>
      </x:c>
      <x:c r="F84" s="52" t="n">
        <x:f>IFERROR(D84/E84,0)</x:f>
        <x:v>0</x:v>
      </x:c>
    </x:row>
    <x:row r="85">
      <x:c r="A85" t="str">
        <x:f>IF('Account Inventory'!B78="","",'Account Inventory'!B78)</x:f>
      </x:c>
      <x:c r="B85" t="str">
        <x:f>IF('Account Inventory'!B78="","",'Account Inventory'!C78)</x:f>
      </x:c>
      <x:c r="C85" s="38" t="str">
        <x:f>IF('Account Inventory'!B78="","",'Account Inventory'!H78)</x:f>
      </x:c>
      <x:c r="D85" s="38" t="str">
        <x:f>IF('Account Inventory'!B78="","",'Account Inventory'!I78)</x:f>
      </x:c>
      <x:c r="E85" s="38" t="str">
        <x:f>IF(A85="","",C85+D85)</x:f>
      </x:c>
      <x:c r="F85" s="52" t="n">
        <x:f>IFERROR(D85/E85,0)</x:f>
        <x:v>0</x:v>
      </x:c>
    </x:row>
    <x:row r="86">
      <x:c r="A86" t="str">
        <x:f>IF('Account Inventory'!B79="","",'Account Inventory'!B79)</x:f>
      </x:c>
      <x:c r="B86" t="str">
        <x:f>IF('Account Inventory'!B79="","",'Account Inventory'!C79)</x:f>
      </x:c>
      <x:c r="C86" s="38" t="str">
        <x:f>IF('Account Inventory'!B79="","",'Account Inventory'!H79)</x:f>
      </x:c>
      <x:c r="D86" s="38" t="str">
        <x:f>IF('Account Inventory'!B79="","",'Account Inventory'!I79)</x:f>
      </x:c>
      <x:c r="E86" s="38" t="str">
        <x:f>IF(A86="","",C86+D86)</x:f>
      </x:c>
      <x:c r="F86" s="52" t="n">
        <x:f>IFERROR(D86/E86,0)</x:f>
        <x:v>0</x:v>
      </x:c>
    </x:row>
    <x:row r="87">
      <x:c r="A87" t="str">
        <x:f>IF('Account Inventory'!B80="","",'Account Inventory'!B80)</x:f>
      </x:c>
      <x:c r="B87" t="str">
        <x:f>IF('Account Inventory'!B80="","",'Account Inventory'!C80)</x:f>
      </x:c>
      <x:c r="C87" s="38" t="str">
        <x:f>IF('Account Inventory'!B80="","",'Account Inventory'!H80)</x:f>
      </x:c>
      <x:c r="D87" s="38" t="str">
        <x:f>IF('Account Inventory'!B80="","",'Account Inventory'!I80)</x:f>
      </x:c>
      <x:c r="E87" s="38" t="str">
        <x:f>IF(A87="","",C87+D87)</x:f>
      </x:c>
      <x:c r="F87" s="52" t="n">
        <x:f>IFERROR(D87/E87,0)</x:f>
        <x:v>0</x:v>
      </x:c>
    </x:row>
    <x:row r="88">
      <x:c r="A88" t="str">
        <x:f>IF('Account Inventory'!B81="","",'Account Inventory'!B81)</x:f>
      </x:c>
      <x:c r="B88" t="str">
        <x:f>IF('Account Inventory'!B81="","",'Account Inventory'!C81)</x:f>
      </x:c>
      <x:c r="C88" s="38" t="str">
        <x:f>IF('Account Inventory'!B81="","",'Account Inventory'!H81)</x:f>
      </x:c>
      <x:c r="D88" s="38" t="str">
        <x:f>IF('Account Inventory'!B81="","",'Account Inventory'!I81)</x:f>
      </x:c>
      <x:c r="E88" s="38" t="str">
        <x:f>IF(A88="","",C88+D88)</x:f>
      </x:c>
      <x:c r="F88" s="52" t="n">
        <x:f>IFERROR(D88/E88,0)</x:f>
        <x:v>0</x:v>
      </x:c>
    </x:row>
    <x:row r="89">
      <x:c r="A89" t="str">
        <x:f>IF('Account Inventory'!B82="","",'Account Inventory'!B82)</x:f>
      </x:c>
      <x:c r="B89" t="str">
        <x:f>IF('Account Inventory'!B82="","",'Account Inventory'!C82)</x:f>
      </x:c>
      <x:c r="C89" s="38" t="str">
        <x:f>IF('Account Inventory'!B82="","",'Account Inventory'!H82)</x:f>
      </x:c>
      <x:c r="D89" s="38" t="str">
        <x:f>IF('Account Inventory'!B82="","",'Account Inventory'!I82)</x:f>
      </x:c>
      <x:c r="E89" s="38" t="str">
        <x:f>IF(A89="","",C89+D89)</x:f>
      </x:c>
      <x:c r="F89" s="52" t="n">
        <x:f>IFERROR(D89/E89,0)</x:f>
        <x:v>0</x:v>
      </x:c>
    </x:row>
    <x:row r="90">
      <x:c r="A90" t="str">
        <x:f>IF('Account Inventory'!B83="","",'Account Inventory'!B83)</x:f>
      </x:c>
      <x:c r="B90" t="str">
        <x:f>IF('Account Inventory'!B83="","",'Account Inventory'!C83)</x:f>
      </x:c>
      <x:c r="C90" s="38" t="str">
        <x:f>IF('Account Inventory'!B83="","",'Account Inventory'!H83)</x:f>
      </x:c>
      <x:c r="D90" s="38" t="str">
        <x:f>IF('Account Inventory'!B83="","",'Account Inventory'!I83)</x:f>
      </x:c>
      <x:c r="E90" s="38" t="str">
        <x:f>IF(A90="","",C90+D90)</x:f>
      </x:c>
      <x:c r="F90" s="52" t="n">
        <x:f>IFERROR(D90/E90,0)</x:f>
        <x:v>0</x:v>
      </x:c>
    </x:row>
    <x:row r="91">
      <x:c r="A91" t="str">
        <x:f>IF('Account Inventory'!B84="","",'Account Inventory'!B84)</x:f>
      </x:c>
      <x:c r="B91" t="str">
        <x:f>IF('Account Inventory'!B84="","",'Account Inventory'!C84)</x:f>
      </x:c>
      <x:c r="C91" s="38" t="str">
        <x:f>IF('Account Inventory'!B84="","",'Account Inventory'!H84)</x:f>
      </x:c>
      <x:c r="D91" s="38" t="str">
        <x:f>IF('Account Inventory'!B84="","",'Account Inventory'!I84)</x:f>
      </x:c>
      <x:c r="E91" s="38" t="str">
        <x:f>IF(A91="","",C91+D91)</x:f>
      </x:c>
      <x:c r="F91" s="52" t="n">
        <x:f>IFERROR(D91/E91,0)</x:f>
        <x:v>0</x:v>
      </x:c>
    </x:row>
    <x:row r="92">
      <x:c r="A92" t="str">
        <x:f>IF('Account Inventory'!B85="","",'Account Inventory'!B85)</x:f>
      </x:c>
      <x:c r="B92" t="str">
        <x:f>IF('Account Inventory'!B85="","",'Account Inventory'!C85)</x:f>
      </x:c>
      <x:c r="C92" s="38" t="str">
        <x:f>IF('Account Inventory'!B85="","",'Account Inventory'!H85)</x:f>
      </x:c>
      <x:c r="D92" s="38" t="str">
        <x:f>IF('Account Inventory'!B85="","",'Account Inventory'!I85)</x:f>
      </x:c>
      <x:c r="E92" s="38" t="str">
        <x:f>IF(A92="","",C92+D92)</x:f>
      </x:c>
      <x:c r="F92" s="52" t="n">
        <x:f>IFERROR(D92/E92,0)</x:f>
        <x:v>0</x:v>
      </x:c>
    </x:row>
    <x:row r="93">
      <x:c r="A93" t="str">
        <x:f>IF('Account Inventory'!B86="","",'Account Inventory'!B86)</x:f>
      </x:c>
      <x:c r="B93" t="str">
        <x:f>IF('Account Inventory'!B86="","",'Account Inventory'!C86)</x:f>
      </x:c>
      <x:c r="C93" s="38" t="str">
        <x:f>IF('Account Inventory'!B86="","",'Account Inventory'!H86)</x:f>
      </x:c>
      <x:c r="D93" s="38" t="str">
        <x:f>IF('Account Inventory'!B86="","",'Account Inventory'!I86)</x:f>
      </x:c>
      <x:c r="E93" s="38" t="str">
        <x:f>IF(A93="","",C93+D93)</x:f>
      </x:c>
      <x:c r="F93" s="52" t="n">
        <x:f>IFERROR(D93/E93,0)</x:f>
        <x:v>0</x:v>
      </x:c>
    </x:row>
    <x:row r="94">
      <x:c r="A94" t="str">
        <x:f>IF('Account Inventory'!B87="","",'Account Inventory'!B87)</x:f>
      </x:c>
      <x:c r="B94" t="str">
        <x:f>IF('Account Inventory'!B87="","",'Account Inventory'!C87)</x:f>
      </x:c>
      <x:c r="C94" s="38" t="str">
        <x:f>IF('Account Inventory'!B87="","",'Account Inventory'!H87)</x:f>
      </x:c>
      <x:c r="D94" s="38" t="str">
        <x:f>IF('Account Inventory'!B87="","",'Account Inventory'!I87)</x:f>
      </x:c>
      <x:c r="E94" s="38" t="str">
        <x:f>IF(A94="","",C94+D94)</x:f>
      </x:c>
      <x:c r="F94" s="52" t="n">
        <x:f>IFERROR(D94/E94,0)</x:f>
        <x:v>0</x:v>
      </x:c>
    </x:row>
    <x:row r="95">
      <x:c r="A95" t="str">
        <x:f>IF('Account Inventory'!B88="","",'Account Inventory'!B88)</x:f>
      </x:c>
      <x:c r="B95" t="str">
        <x:f>IF('Account Inventory'!B88="","",'Account Inventory'!C88)</x:f>
      </x:c>
      <x:c r="C95" s="38" t="str">
        <x:f>IF('Account Inventory'!B88="","",'Account Inventory'!H88)</x:f>
      </x:c>
      <x:c r="D95" s="38" t="str">
        <x:f>IF('Account Inventory'!B88="","",'Account Inventory'!I88)</x:f>
      </x:c>
      <x:c r="E95" s="38" t="str">
        <x:f>IF(A95="","",C95+D95)</x:f>
      </x:c>
      <x:c r="F95" s="52" t="n">
        <x:f>IFERROR(D95/E95,0)</x:f>
        <x:v>0</x:v>
      </x:c>
    </x:row>
    <x:row r="96">
      <x:c r="A96" t="str">
        <x:f>IF('Account Inventory'!B89="","",'Account Inventory'!B89)</x:f>
      </x:c>
      <x:c r="B96" t="str">
        <x:f>IF('Account Inventory'!B89="","",'Account Inventory'!C89)</x:f>
      </x:c>
      <x:c r="C96" s="38" t="str">
        <x:f>IF('Account Inventory'!B89="","",'Account Inventory'!H89)</x:f>
      </x:c>
      <x:c r="D96" s="38" t="str">
        <x:f>IF('Account Inventory'!B89="","",'Account Inventory'!I89)</x:f>
      </x:c>
      <x:c r="E96" s="38" t="str">
        <x:f>IF(A96="","",C96+D96)</x:f>
      </x:c>
      <x:c r="F96" s="52" t="n">
        <x:f>IFERROR(D96/E96,0)</x:f>
        <x:v>0</x:v>
      </x:c>
    </x:row>
    <x:row r="97">
      <x:c r="A97" t="str">
        <x:f>IF('Account Inventory'!B90="","",'Account Inventory'!B90)</x:f>
      </x:c>
      <x:c r="B97" t="str">
        <x:f>IF('Account Inventory'!B90="","",'Account Inventory'!C90)</x:f>
      </x:c>
      <x:c r="C97" s="38" t="str">
        <x:f>IF('Account Inventory'!B90="","",'Account Inventory'!H90)</x:f>
      </x:c>
      <x:c r="D97" s="38" t="str">
        <x:f>IF('Account Inventory'!B90="","",'Account Inventory'!I90)</x:f>
      </x:c>
      <x:c r="E97" s="38" t="str">
        <x:f>IF(A97="","",C97+D97)</x:f>
      </x:c>
      <x:c r="F97" s="52" t="n">
        <x:f>IFERROR(D97/E97,0)</x:f>
        <x:v>0</x:v>
      </x:c>
    </x:row>
    <x:row r="98">
      <x:c r="A98" t="str">
        <x:f>IF('Account Inventory'!B91="","",'Account Inventory'!B91)</x:f>
      </x:c>
      <x:c r="B98" t="str">
        <x:f>IF('Account Inventory'!B91="","",'Account Inventory'!C91)</x:f>
      </x:c>
      <x:c r="C98" s="38" t="str">
        <x:f>IF('Account Inventory'!B91="","",'Account Inventory'!H91)</x:f>
      </x:c>
      <x:c r="D98" s="38" t="str">
        <x:f>IF('Account Inventory'!B91="","",'Account Inventory'!I91)</x:f>
      </x:c>
      <x:c r="E98" s="38" t="str">
        <x:f>IF(A98="","",C98+D98)</x:f>
      </x:c>
      <x:c r="F98" s="52" t="n">
        <x:f>IFERROR(D98/E98,0)</x:f>
        <x:v>0</x:v>
      </x:c>
    </x:row>
    <x:row r="99">
      <x:c r="A99" t="str">
        <x:f>IF('Account Inventory'!B92="","",'Account Inventory'!B92)</x:f>
      </x:c>
      <x:c r="B99" t="str">
        <x:f>IF('Account Inventory'!B92="","",'Account Inventory'!C92)</x:f>
      </x:c>
      <x:c r="C99" s="38" t="str">
        <x:f>IF('Account Inventory'!B92="","",'Account Inventory'!H92)</x:f>
      </x:c>
      <x:c r="D99" s="38" t="str">
        <x:f>IF('Account Inventory'!B92="","",'Account Inventory'!I92)</x:f>
      </x:c>
      <x:c r="E99" s="38" t="str">
        <x:f>IF(A99="","",C99+D99)</x:f>
      </x:c>
      <x:c r="F99" s="52" t="n">
        <x:f>IFERROR(D99/E99,0)</x:f>
        <x:v>0</x:v>
      </x:c>
    </x:row>
    <x:row r="100">
      <x:c r="A100" t="str">
        <x:f>IF('Account Inventory'!B93="","",'Account Inventory'!B93)</x:f>
      </x:c>
      <x:c r="B100" t="str">
        <x:f>IF('Account Inventory'!B93="","",'Account Inventory'!C93)</x:f>
      </x:c>
      <x:c r="C100" s="38" t="str">
        <x:f>IF('Account Inventory'!B93="","",'Account Inventory'!H93)</x:f>
      </x:c>
      <x:c r="D100" s="38" t="str">
        <x:f>IF('Account Inventory'!B93="","",'Account Inventory'!I93)</x:f>
      </x:c>
      <x:c r="E100" s="38" t="str">
        <x:f>IF(A100="","",C100+D100)</x:f>
      </x:c>
      <x:c r="F100" s="52" t="n">
        <x:f>IFERROR(D100/E100,0)</x:f>
        <x:v>0</x:v>
      </x:c>
    </x:row>
    <x:row r="101">
      <x:c r="A101" t="str">
        <x:f>IF('Account Inventory'!B94="","",'Account Inventory'!B94)</x:f>
      </x:c>
      <x:c r="B101" t="str">
        <x:f>IF('Account Inventory'!B94="","",'Account Inventory'!C94)</x:f>
      </x:c>
      <x:c r="C101" s="38" t="str">
        <x:f>IF('Account Inventory'!B94="","",'Account Inventory'!H94)</x:f>
      </x:c>
      <x:c r="D101" s="38" t="str">
        <x:f>IF('Account Inventory'!B94="","",'Account Inventory'!I94)</x:f>
      </x:c>
      <x:c r="E101" s="38" t="str">
        <x:f>IF(A101="","",C101+D101)</x:f>
      </x:c>
      <x:c r="F101" s="52" t="n">
        <x:f>IFERROR(D101/E101,0)</x:f>
        <x:v>0</x:v>
      </x:c>
    </x:row>
    <x:row r="102">
      <x:c r="A102" t="str">
        <x:f>IF('Account Inventory'!B95="","",'Account Inventory'!B95)</x:f>
      </x:c>
      <x:c r="B102" t="str">
        <x:f>IF('Account Inventory'!B95="","",'Account Inventory'!C95)</x:f>
      </x:c>
      <x:c r="C102" s="38" t="str">
        <x:f>IF('Account Inventory'!B95="","",'Account Inventory'!H95)</x:f>
      </x:c>
      <x:c r="D102" s="38" t="str">
        <x:f>IF('Account Inventory'!B95="","",'Account Inventory'!I95)</x:f>
      </x:c>
      <x:c r="E102" s="38" t="str">
        <x:f>IF(A102="","",C102+D102)</x:f>
      </x:c>
      <x:c r="F102" s="52" t="n">
        <x:f>IFERROR(D102/E102,0)</x:f>
        <x:v>0</x:v>
      </x:c>
    </x:row>
    <x:row r="103">
      <x:c r="A103" t="str">
        <x:f>IF('Account Inventory'!B96="","",'Account Inventory'!B96)</x:f>
      </x:c>
      <x:c r="B103" t="str">
        <x:f>IF('Account Inventory'!B96="","",'Account Inventory'!C96)</x:f>
      </x:c>
      <x:c r="C103" s="38" t="str">
        <x:f>IF('Account Inventory'!B96="","",'Account Inventory'!H96)</x:f>
      </x:c>
      <x:c r="D103" s="38" t="str">
        <x:f>IF('Account Inventory'!B96="","",'Account Inventory'!I96)</x:f>
      </x:c>
      <x:c r="E103" s="38" t="str">
        <x:f>IF(A103="","",C103+D103)</x:f>
      </x:c>
      <x:c r="F103" s="52" t="n">
        <x:f>IFERROR(D103/E103,0)</x:f>
        <x:v>0</x:v>
      </x:c>
    </x:row>
    <x:row r="104">
      <x:c r="A104" t="str">
        <x:f>IF('Account Inventory'!B97="","",'Account Inventory'!B97)</x:f>
      </x:c>
      <x:c r="B104" t="str">
        <x:f>IF('Account Inventory'!B97="","",'Account Inventory'!C97)</x:f>
      </x:c>
      <x:c r="C104" s="38" t="str">
        <x:f>IF('Account Inventory'!B97="","",'Account Inventory'!H97)</x:f>
      </x:c>
      <x:c r="D104" s="38" t="str">
        <x:f>IF('Account Inventory'!B97="","",'Account Inventory'!I97)</x:f>
      </x:c>
      <x:c r="E104" s="38" t="str">
        <x:f>IF(A104="","",C104+D104)</x:f>
      </x:c>
      <x:c r="F104" s="52" t="n">
        <x:f>IFERROR(D104/E104,0)</x:f>
        <x:v>0</x:v>
      </x:c>
    </x:row>
    <x:row r="105">
      <x:c r="A105" t="str">
        <x:f>IF('Account Inventory'!B98="","",'Account Inventory'!B98)</x:f>
      </x:c>
      <x:c r="B105" t="str">
        <x:f>IF('Account Inventory'!B98="","",'Account Inventory'!C98)</x:f>
      </x:c>
      <x:c r="C105" s="38" t="str">
        <x:f>IF('Account Inventory'!B98="","",'Account Inventory'!H98)</x:f>
      </x:c>
      <x:c r="D105" s="38" t="str">
        <x:f>IF('Account Inventory'!B98="","",'Account Inventory'!I98)</x:f>
      </x:c>
      <x:c r="E105" s="38" t="str">
        <x:f>IF(A105="","",C105+D105)</x:f>
      </x:c>
      <x:c r="F105" s="52" t="n">
        <x:f>IFERROR(D105/E105,0)</x:f>
        <x:v>0</x:v>
      </x:c>
    </x:row>
    <x:row r="106">
      <x:c r="A106" t="str">
        <x:f>IF('Account Inventory'!B99="","",'Account Inventory'!B99)</x:f>
      </x:c>
      <x:c r="B106" t="str">
        <x:f>IF('Account Inventory'!B99="","",'Account Inventory'!C99)</x:f>
      </x:c>
      <x:c r="C106" s="38" t="str">
        <x:f>IF('Account Inventory'!B99="","",'Account Inventory'!H99)</x:f>
      </x:c>
      <x:c r="D106" s="38" t="str">
        <x:f>IF('Account Inventory'!B99="","",'Account Inventory'!I99)</x:f>
      </x:c>
      <x:c r="E106" s="38" t="str">
        <x:f>IF(A106="","",C106+D106)</x:f>
      </x:c>
      <x:c r="F106" s="52" t="n">
        <x:f>IFERROR(D106/E106,0)</x:f>
        <x:v>0</x:v>
      </x:c>
    </x:row>
    <x:row r="107">
      <x:c r="A107" t="str">
        <x:f>IF('Account Inventory'!B100="","",'Account Inventory'!B100)</x:f>
      </x:c>
      <x:c r="B107" t="str">
        <x:f>IF('Account Inventory'!B100="","",'Account Inventory'!C100)</x:f>
      </x:c>
      <x:c r="C107" s="38" t="str">
        <x:f>IF('Account Inventory'!B100="","",'Account Inventory'!H100)</x:f>
      </x:c>
      <x:c r="D107" s="38" t="str">
        <x:f>IF('Account Inventory'!B100="","",'Account Inventory'!I100)</x:f>
      </x:c>
      <x:c r="E107" s="38" t="str">
        <x:f>IF(A107="","",C107+D107)</x:f>
      </x:c>
      <x:c r="F107" s="52" t="n">
        <x:f>IFERROR(D107/E107,0)</x:f>
        <x:v>0</x:v>
      </x:c>
    </x:row>
    <x:row r="108">
      <x:c r="A108" t="str">
        <x:f>IF('Account Inventory'!B101="","",'Account Inventory'!B101)</x:f>
      </x:c>
      <x:c r="B108" t="str">
        <x:f>IF('Account Inventory'!B101="","",'Account Inventory'!C101)</x:f>
      </x:c>
      <x:c r="C108" s="38" t="str">
        <x:f>IF('Account Inventory'!B101="","",'Account Inventory'!H101)</x:f>
      </x:c>
      <x:c r="D108" s="38" t="str">
        <x:f>IF('Account Inventory'!B101="","",'Account Inventory'!I101)</x:f>
      </x:c>
      <x:c r="E108" s="38" t="str">
        <x:f>IF(A108="","",C108+D108)</x:f>
      </x:c>
      <x:c r="F108" s="52" t="n">
        <x:f>IFERROR(D108/E108,0)</x:f>
        <x:v>0</x:v>
      </x:c>
    </x:row>
    <x:row r="109">
      <x:c r="A109" t="str">
        <x:f>IF('Account Inventory'!B102="","",'Account Inventory'!B102)</x:f>
      </x:c>
      <x:c r="B109" t="str">
        <x:f>IF('Account Inventory'!B102="","",'Account Inventory'!C102)</x:f>
      </x:c>
      <x:c r="C109" s="38" t="str">
        <x:f>IF('Account Inventory'!B102="","",'Account Inventory'!H102)</x:f>
      </x:c>
      <x:c r="D109" s="38" t="str">
        <x:f>IF('Account Inventory'!B102="","",'Account Inventory'!I102)</x:f>
      </x:c>
      <x:c r="E109" s="38" t="str">
        <x:f>IF(A109="","",C109+D109)</x:f>
      </x:c>
      <x:c r="F109" s="52" t="n">
        <x:f>IFERROR(D109/E109,0)</x:f>
        <x:v>0</x:v>
      </x:c>
    </x:row>
    <x:row r="110">
      <x:c r="A110" t="str">
        <x:f>IF('Account Inventory'!B103="","",'Account Inventory'!B103)</x:f>
      </x:c>
      <x:c r="B110" t="str">
        <x:f>IF('Account Inventory'!B103="","",'Account Inventory'!C103)</x:f>
      </x:c>
      <x:c r="C110" s="38" t="str">
        <x:f>IF('Account Inventory'!B103="","",'Account Inventory'!H103)</x:f>
      </x:c>
      <x:c r="D110" s="38" t="str">
        <x:f>IF('Account Inventory'!B103="","",'Account Inventory'!I103)</x:f>
      </x:c>
      <x:c r="E110" s="38" t="str">
        <x:f>IF(A110="","",C110+D110)</x:f>
      </x:c>
      <x:c r="F110" s="52" t="n">
        <x:f>IFERROR(D110/E110,0)</x:f>
        <x:v>0</x:v>
      </x:c>
    </x:row>
    <x:row r="111">
      <x:c r="A111" t="str">
        <x:f>IF('Account Inventory'!B104="","",'Account Inventory'!B104)</x:f>
      </x:c>
      <x:c r="B111" t="str">
        <x:f>IF('Account Inventory'!B104="","",'Account Inventory'!C104)</x:f>
      </x:c>
      <x:c r="C111" s="38" t="str">
        <x:f>IF('Account Inventory'!B104="","",'Account Inventory'!H104)</x:f>
      </x:c>
      <x:c r="D111" s="38" t="str">
        <x:f>IF('Account Inventory'!B104="","",'Account Inventory'!I104)</x:f>
      </x:c>
      <x:c r="E111" s="38" t="str">
        <x:f>IF(A111="","",C111+D111)</x:f>
      </x:c>
      <x:c r="F111" s="52" t="n">
        <x:f>IFERROR(D111/E111,0)</x:f>
        <x:v>0</x:v>
      </x:c>
    </x:row>
    <x:row r="112">
      <x:c r="A112" t="str">
        <x:f>IF('Account Inventory'!B105="","",'Account Inventory'!B105)</x:f>
      </x:c>
      <x:c r="B112" t="str">
        <x:f>IF('Account Inventory'!B105="","",'Account Inventory'!C105)</x:f>
      </x:c>
      <x:c r="C112" s="38" t="str">
        <x:f>IF('Account Inventory'!B105="","",'Account Inventory'!H105)</x:f>
      </x:c>
      <x:c r="D112" s="38" t="str">
        <x:f>IF('Account Inventory'!B105="","",'Account Inventory'!I105)</x:f>
      </x:c>
      <x:c r="E112" s="38" t="str">
        <x:f>IF(A112="","",C112+D112)</x:f>
      </x:c>
      <x:c r="F112" s="52" t="n">
        <x:f>IFERROR(D112/E112,0)</x:f>
        <x:v>0</x:v>
      </x:c>
    </x:row>
    <x:row r="114">
      <x:c r="A114" s="32" t="str">
        <x:v>TOTAL</x:v>
      </x:c>
      <x:c r="B114" s="32"/>
      <x:c r="C114" s="32" t="n">
        <x:f>SUM(C13:C112)</x:f>
        <x:v>0</x:v>
      </x:c>
      <x:c r="D114" s="32" t="n">
        <x:f>SUM(D13:D112)</x:f>
        <x:v>0</x:v>
      </x:c>
      <x:c r="E114" s="32" t="n">
        <x:f>SUM(E13:E112)</x:f>
        <x:v>0</x:v>
      </x:c>
      <x:c r="F114" s="32"/>
    </x:row>
  </x:sheetData>
  <x:mergeCells>
    <x:mergeCell ref="A1:H2"/>
    <x:mergeCell ref="A4:H4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27" hidden="0" customWidth="1"/>
    <x:col min="2" max="2" width="24" hidden="0" customWidth="1"/>
    <x:col min="3" max="3" width="21" hidden="0" customWidth="1"/>
    <x:col min="4" max="4" width="21" hidden="0" customWidth="1"/>
    <x:col min="5" max="5" width="24" hidden="0" customWidth="1"/>
    <x:col min="6" max="6" width="24" hidden="0" customWidth="1"/>
    <x:col min="7" max="7" width="24" hidden="0" customWidth="1"/>
    <x:col min="8" max="8" width="24" hidden="0" customWidth="1"/>
  </x:cols>
  <x:sheetData>
    <x:row r="1" ht="24" customHeight="1">
      <x:c r="A1" s="4" t="str">
        <x:v>VERESTLY  |  FEES &amp; BENEFICIARY REVIEW</x:v>
      </x:c>
      <x:c r="B1" s="4"/>
      <x:c r="C1" s="4"/>
      <x:c r="D1" s="4"/>
      <x:c r="E1" s="4"/>
      <x:c r="F1" s="4"/>
      <x:c r="G1" s="4"/>
      <x:c r="H1" s="4"/>
    </x:row>
    <x:row r="2" ht="24" customHeight="1">
      <x:c r="A2" s="4"/>
      <x:c r="B2" s="4"/>
      <x:c r="C2" s="4"/>
      <x:c r="D2" s="4"/>
      <x:c r="E2" s="4"/>
      <x:c r="F2" s="4"/>
      <x:c r="G2" s="4"/>
      <x:c r="H2" s="4"/>
    </x:row>
    <x:row r="3" ht="30" customHeight="1">
      <x:c r="A3" s="50" t="str">
        <x:v>Known fee rates are calculated on current balances. Blank fee rate = UNKNOWN, never 0%. Beneficiary status contains NO personal names.</x:v>
      </x:c>
      <x:c r="B3" s="50"/>
      <x:c r="C3" s="50"/>
      <x:c r="D3" s="50"/>
      <x:c r="E3" s="50"/>
      <x:c r="F3" s="50"/>
      <x:c r="G3" s="50"/>
      <x:c r="H3" s="50"/>
    </x:row>
    <x:row r="5">
      <x:c r="A5" s="32" t="str">
        <x:v>Estimated Fees (Partial)</x:v>
      </x:c>
      <x:c r="B5" s="38" t="n">
        <x:f>SUM('Account Inventory'!P6:P105)</x:f>
        <x:v>0</x:v>
      </x:c>
    </x:row>
    <x:row r="6">
      <x:c r="A6" s="32" t="str">
        <x:v>Accounts with Known Fee Rates</x:v>
      </x:c>
      <x:c r="B6" t="n">
        <x:f>COUNTIFS('Account Inventory'!B6:B105,"?*",'Account Inventory'!J6:J105,"&lt;&gt;")</x:f>
        <x:v>0</x:v>
      </x:c>
    </x:row>
    <x:row r="7">
      <x:c r="A7" s="32" t="str">
        <x:v>Accounts With Unknown Rates</x:v>
      </x:c>
      <x:c r="B7" t="n">
        <x:f>COUNTIFS('Account Inventory'!B6:B105,"?*",'Account Inventory'!J6:J105,"")</x:f>
        <x:v>0</x:v>
      </x:c>
    </x:row>
    <x:row r="8">
      <x:c r="A8" s="32" t="str">
        <x:v>Beneficiaries Confirmed</x:v>
      </x:c>
      <x:c r="B8" t="n">
        <x:f>COUNTIFS('Account Inventory'!B6:B105,"?*",'Account Inventory'!K6:K105,"Reviewed and Confirmed")</x:f>
        <x:v>0</x:v>
      </x:c>
    </x:row>
    <x:row r="9">
      <x:c r="A9" s="32" t="str">
        <x:v>Beneficiary Reviews Pending</x:v>
      </x:c>
      <x:c r="B9" t="n">
        <x:f>Dashboard!B6-B8</x:f>
        <x:v>0</x:v>
      </x:c>
    </x:row>
    <x:row r="10">
      <x:c r="A10" s="32" t="str">
        <x:v>Account Info Completeness</x:v>
      </x:c>
      <x:c r="B10" s="52" t="n">
        <x:f>IFERROR(COUNTIFS('Account Inventory'!B6:B105,"?*",'Account Inventory'!J6:J105,"&lt;&gt;",'Account Inventory'!K6:K105,"Reviewed and Confirmed")/Dashboard!B6,0)</x:f>
        <x:v>0</x:v>
      </x:c>
    </x:row>
    <x:row r="13" ht="36" customHeight="1">
      <x:c r="A13" s="15" t="str">
        <x:v>Account</x:v>
      </x:c>
      <x:c r="B13" s="15" t="str">
        <x:v>Balance</x:v>
      </x:c>
      <x:c r="C13" s="15" t="str">
        <x:v>Fee Rate (%)</x:v>
      </x:c>
      <x:c r="D13" s="15" t="str">
        <x:v>Annual Est. Fee</x:v>
      </x:c>
      <x:c r="E13" s="15" t="str">
        <x:v>Beneficiary Status</x:v>
      </x:c>
      <x:c r="F13" s="15" t="str">
        <x:v>Review Status</x:v>
      </x:c>
      <x:c r="G13" s="15" t="str">
        <x:v>Next Review</x:v>
      </x:c>
    </x:row>
    <x:row r="14">
      <x:c r="A14" t="str">
        <x:f>IF('Account Inventory'!B6="","",'Account Inventory'!B6)</x:f>
      </x:c>
      <x:c r="B14" s="38" t="str">
        <x:f>IF(A14="","",'Account Inventory'!F6)</x:f>
      </x:c>
      <x:c r="C14" t="str">
        <x:f>IF(A14="","",IF('Account Inventory'!J6="","Unknown",'Account Inventory'!J6))</x:f>
      </x:c>
      <x:c r="D14" s="38" t="str">
        <x:f>IF(A14="","",IF('Account Inventory'!J6="","Unknown",'Account Inventory'!P6))</x:f>
      </x:c>
      <x:c r="E14" t="str">
        <x:f>IF(A14="","",'Account Inventory'!K6)</x:f>
      </x:c>
      <x:c r="F14" t="str">
        <x:f>IF(A14="","",'Account Inventory'!L6)</x:f>
      </x:c>
      <x:c r="G14" s="54" t="str">
        <x:f>IF(A14="","",'Account Inventory'!M6)</x:f>
      </x:c>
    </x:row>
    <x:row r="15">
      <x:c r="A15" t="str">
        <x:f>IF('Account Inventory'!B7="","",'Account Inventory'!B7)</x:f>
      </x:c>
      <x:c r="B15" s="38" t="str">
        <x:f>IF(A15="","",'Account Inventory'!F7)</x:f>
      </x:c>
      <x:c r="C15" t="str">
        <x:f>IF(A15="","",IF('Account Inventory'!J7="","Unknown",'Account Inventory'!J7))</x:f>
      </x:c>
      <x:c r="D15" s="38" t="str">
        <x:f>IF(A15="","",IF('Account Inventory'!J7="","Unknown",'Account Inventory'!P7))</x:f>
      </x:c>
      <x:c r="E15" t="str">
        <x:f>IF(A15="","",'Account Inventory'!K7)</x:f>
      </x:c>
      <x:c r="F15" t="str">
        <x:f>IF(A15="","",'Account Inventory'!L7)</x:f>
      </x:c>
      <x:c r="G15" s="54" t="str">
        <x:f>IF(A15="","",'Account Inventory'!M7)</x:f>
      </x:c>
    </x:row>
    <x:row r="16">
      <x:c r="A16" t="str">
        <x:f>IF('Account Inventory'!B8="","",'Account Inventory'!B8)</x:f>
      </x:c>
      <x:c r="B16" s="38" t="str">
        <x:f>IF(A16="","",'Account Inventory'!F8)</x:f>
      </x:c>
      <x:c r="C16" t="str">
        <x:f>IF(A16="","",IF('Account Inventory'!J8="","Unknown",'Account Inventory'!J8))</x:f>
      </x:c>
      <x:c r="D16" s="38" t="str">
        <x:f>IF(A16="","",IF('Account Inventory'!J8="","Unknown",'Account Inventory'!P8))</x:f>
      </x:c>
      <x:c r="E16" t="str">
        <x:f>IF(A16="","",'Account Inventory'!K8)</x:f>
      </x:c>
      <x:c r="F16" t="str">
        <x:f>IF(A16="","",'Account Inventory'!L8)</x:f>
      </x:c>
      <x:c r="G16" s="54" t="str">
        <x:f>IF(A16="","",'Account Inventory'!M8)</x:f>
      </x:c>
    </x:row>
    <x:row r="17">
      <x:c r="A17" t="str">
        <x:f>IF('Account Inventory'!B9="","",'Account Inventory'!B9)</x:f>
      </x:c>
      <x:c r="B17" s="38" t="str">
        <x:f>IF(A17="","",'Account Inventory'!F9)</x:f>
      </x:c>
      <x:c r="C17" t="str">
        <x:f>IF(A17="","",IF('Account Inventory'!J9="","Unknown",'Account Inventory'!J9))</x:f>
      </x:c>
      <x:c r="D17" s="38" t="str">
        <x:f>IF(A17="","",IF('Account Inventory'!J9="","Unknown",'Account Inventory'!P9))</x:f>
      </x:c>
      <x:c r="E17" t="str">
        <x:f>IF(A17="","",'Account Inventory'!K9)</x:f>
      </x:c>
      <x:c r="F17" t="str">
        <x:f>IF(A17="","",'Account Inventory'!L9)</x:f>
      </x:c>
      <x:c r="G17" s="54" t="str">
        <x:f>IF(A17="","",'Account Inventory'!M9)</x:f>
      </x:c>
    </x:row>
    <x:row r="18">
      <x:c r="A18" t="str">
        <x:f>IF('Account Inventory'!B10="","",'Account Inventory'!B10)</x:f>
      </x:c>
      <x:c r="B18" s="38" t="str">
        <x:f>IF(A18="","",'Account Inventory'!F10)</x:f>
      </x:c>
      <x:c r="C18" t="str">
        <x:f>IF(A18="","",IF('Account Inventory'!J10="","Unknown",'Account Inventory'!J10))</x:f>
      </x:c>
      <x:c r="D18" s="38" t="str">
        <x:f>IF(A18="","",IF('Account Inventory'!J10="","Unknown",'Account Inventory'!P10))</x:f>
      </x:c>
      <x:c r="E18" t="str">
        <x:f>IF(A18="","",'Account Inventory'!K10)</x:f>
      </x:c>
      <x:c r="F18" t="str">
        <x:f>IF(A18="","",'Account Inventory'!L10)</x:f>
      </x:c>
      <x:c r="G18" s="54" t="str">
        <x:f>IF(A18="","",'Account Inventory'!M10)</x:f>
      </x:c>
    </x:row>
    <x:row r="19">
      <x:c r="A19" t="str">
        <x:f>IF('Account Inventory'!B11="","",'Account Inventory'!B11)</x:f>
      </x:c>
      <x:c r="B19" s="38" t="str">
        <x:f>IF(A19="","",'Account Inventory'!F11)</x:f>
      </x:c>
      <x:c r="C19" t="str">
        <x:f>IF(A19="","",IF('Account Inventory'!J11="","Unknown",'Account Inventory'!J11))</x:f>
      </x:c>
      <x:c r="D19" s="38" t="str">
        <x:f>IF(A19="","",IF('Account Inventory'!J11="","Unknown",'Account Inventory'!P11))</x:f>
      </x:c>
      <x:c r="E19" t="str">
        <x:f>IF(A19="","",'Account Inventory'!K11)</x:f>
      </x:c>
      <x:c r="F19" t="str">
        <x:f>IF(A19="","",'Account Inventory'!L11)</x:f>
      </x:c>
      <x:c r="G19" s="54" t="str">
        <x:f>IF(A19="","",'Account Inventory'!M11)</x:f>
      </x:c>
    </x:row>
    <x:row r="20">
      <x:c r="A20" t="str">
        <x:f>IF('Account Inventory'!B12="","",'Account Inventory'!B12)</x:f>
      </x:c>
      <x:c r="B20" s="38" t="str">
        <x:f>IF(A20="","",'Account Inventory'!F12)</x:f>
      </x:c>
      <x:c r="C20" t="str">
        <x:f>IF(A20="","",IF('Account Inventory'!J12="","Unknown",'Account Inventory'!J12))</x:f>
      </x:c>
      <x:c r="D20" s="38" t="str">
        <x:f>IF(A20="","",IF('Account Inventory'!J12="","Unknown",'Account Inventory'!P12))</x:f>
      </x:c>
      <x:c r="E20" t="str">
        <x:f>IF(A20="","",'Account Inventory'!K12)</x:f>
      </x:c>
      <x:c r="F20" t="str">
        <x:f>IF(A20="","",'Account Inventory'!L12)</x:f>
      </x:c>
      <x:c r="G20" s="54" t="str">
        <x:f>IF(A20="","",'Account Inventory'!M12)</x:f>
      </x:c>
    </x:row>
    <x:row r="21">
      <x:c r="A21" t="str">
        <x:f>IF('Account Inventory'!B13="","",'Account Inventory'!B13)</x:f>
      </x:c>
      <x:c r="B21" s="38" t="str">
        <x:f>IF(A21="","",'Account Inventory'!F13)</x:f>
      </x:c>
      <x:c r="C21" t="str">
        <x:f>IF(A21="","",IF('Account Inventory'!J13="","Unknown",'Account Inventory'!J13))</x:f>
      </x:c>
      <x:c r="D21" s="38" t="str">
        <x:f>IF(A21="","",IF('Account Inventory'!J13="","Unknown",'Account Inventory'!P13))</x:f>
      </x:c>
      <x:c r="E21" t="str">
        <x:f>IF(A21="","",'Account Inventory'!K13)</x:f>
      </x:c>
      <x:c r="F21" t="str">
        <x:f>IF(A21="","",'Account Inventory'!L13)</x:f>
      </x:c>
      <x:c r="G21" s="54" t="str">
        <x:f>IF(A21="","",'Account Inventory'!M13)</x:f>
      </x:c>
    </x:row>
    <x:row r="22">
      <x:c r="A22" t="str">
        <x:f>IF('Account Inventory'!B14="","",'Account Inventory'!B14)</x:f>
      </x:c>
      <x:c r="B22" s="38" t="str">
        <x:f>IF(A22="","",'Account Inventory'!F14)</x:f>
      </x:c>
      <x:c r="C22" t="str">
        <x:f>IF(A22="","",IF('Account Inventory'!J14="","Unknown",'Account Inventory'!J14))</x:f>
      </x:c>
      <x:c r="D22" s="38" t="str">
        <x:f>IF(A22="","",IF('Account Inventory'!J14="","Unknown",'Account Inventory'!P14))</x:f>
      </x:c>
      <x:c r="E22" t="str">
        <x:f>IF(A22="","",'Account Inventory'!K14)</x:f>
      </x:c>
      <x:c r="F22" t="str">
        <x:f>IF(A22="","",'Account Inventory'!L14)</x:f>
      </x:c>
      <x:c r="G22" s="54" t="str">
        <x:f>IF(A22="","",'Account Inventory'!M14)</x:f>
      </x:c>
    </x:row>
    <x:row r="23">
      <x:c r="A23" t="str">
        <x:f>IF('Account Inventory'!B15="","",'Account Inventory'!B15)</x:f>
      </x:c>
      <x:c r="B23" s="38" t="str">
        <x:f>IF(A23="","",'Account Inventory'!F15)</x:f>
      </x:c>
      <x:c r="C23" t="str">
        <x:f>IF(A23="","",IF('Account Inventory'!J15="","Unknown",'Account Inventory'!J15))</x:f>
      </x:c>
      <x:c r="D23" s="38" t="str">
        <x:f>IF(A23="","",IF('Account Inventory'!J15="","Unknown",'Account Inventory'!P15))</x:f>
      </x:c>
      <x:c r="E23" t="str">
        <x:f>IF(A23="","",'Account Inventory'!K15)</x:f>
      </x:c>
      <x:c r="F23" t="str">
        <x:f>IF(A23="","",'Account Inventory'!L15)</x:f>
      </x:c>
      <x:c r="G23" s="54" t="str">
        <x:f>IF(A23="","",'Account Inventory'!M15)</x:f>
      </x:c>
    </x:row>
    <x:row r="24">
      <x:c r="A24" t="str">
        <x:f>IF('Account Inventory'!B16="","",'Account Inventory'!B16)</x:f>
      </x:c>
      <x:c r="B24" s="38" t="str">
        <x:f>IF(A24="","",'Account Inventory'!F16)</x:f>
      </x:c>
      <x:c r="C24" t="str">
        <x:f>IF(A24="","",IF('Account Inventory'!J16="","Unknown",'Account Inventory'!J16))</x:f>
      </x:c>
      <x:c r="D24" s="38" t="str">
        <x:f>IF(A24="","",IF('Account Inventory'!J16="","Unknown",'Account Inventory'!P16))</x:f>
      </x:c>
      <x:c r="E24" t="str">
        <x:f>IF(A24="","",'Account Inventory'!K16)</x:f>
      </x:c>
      <x:c r="F24" t="str">
        <x:f>IF(A24="","",'Account Inventory'!L16)</x:f>
      </x:c>
      <x:c r="G24" s="54" t="str">
        <x:f>IF(A24="","",'Account Inventory'!M16)</x:f>
      </x:c>
    </x:row>
    <x:row r="25">
      <x:c r="A25" t="str">
        <x:f>IF('Account Inventory'!B17="","",'Account Inventory'!B17)</x:f>
      </x:c>
      <x:c r="B25" s="38" t="str">
        <x:f>IF(A25="","",'Account Inventory'!F17)</x:f>
      </x:c>
      <x:c r="C25" t="str">
        <x:f>IF(A25="","",IF('Account Inventory'!J17="","Unknown",'Account Inventory'!J17))</x:f>
      </x:c>
      <x:c r="D25" s="38" t="str">
        <x:f>IF(A25="","",IF('Account Inventory'!J17="","Unknown",'Account Inventory'!P17))</x:f>
      </x:c>
      <x:c r="E25" t="str">
        <x:f>IF(A25="","",'Account Inventory'!K17)</x:f>
      </x:c>
      <x:c r="F25" t="str">
        <x:f>IF(A25="","",'Account Inventory'!L17)</x:f>
      </x:c>
      <x:c r="G25" s="54" t="str">
        <x:f>IF(A25="","",'Account Inventory'!M17)</x:f>
      </x:c>
    </x:row>
    <x:row r="26">
      <x:c r="A26" t="str">
        <x:f>IF('Account Inventory'!B18="","",'Account Inventory'!B18)</x:f>
      </x:c>
      <x:c r="B26" s="38" t="str">
        <x:f>IF(A26="","",'Account Inventory'!F18)</x:f>
      </x:c>
      <x:c r="C26" t="str">
        <x:f>IF(A26="","",IF('Account Inventory'!J18="","Unknown",'Account Inventory'!J18))</x:f>
      </x:c>
      <x:c r="D26" s="38" t="str">
        <x:f>IF(A26="","",IF('Account Inventory'!J18="","Unknown",'Account Inventory'!P18))</x:f>
      </x:c>
      <x:c r="E26" t="str">
        <x:f>IF(A26="","",'Account Inventory'!K18)</x:f>
      </x:c>
      <x:c r="F26" t="str">
        <x:f>IF(A26="","",'Account Inventory'!L18)</x:f>
      </x:c>
      <x:c r="G26" s="54" t="str">
        <x:f>IF(A26="","",'Account Inventory'!M18)</x:f>
      </x:c>
    </x:row>
    <x:row r="27">
      <x:c r="A27" t="str">
        <x:f>IF('Account Inventory'!B19="","",'Account Inventory'!B19)</x:f>
      </x:c>
      <x:c r="B27" s="38" t="str">
        <x:f>IF(A27="","",'Account Inventory'!F19)</x:f>
      </x:c>
      <x:c r="C27" t="str">
        <x:f>IF(A27="","",IF('Account Inventory'!J19="","Unknown",'Account Inventory'!J19))</x:f>
      </x:c>
      <x:c r="D27" s="38" t="str">
        <x:f>IF(A27="","",IF('Account Inventory'!J19="","Unknown",'Account Inventory'!P19))</x:f>
      </x:c>
      <x:c r="E27" t="str">
        <x:f>IF(A27="","",'Account Inventory'!K19)</x:f>
      </x:c>
      <x:c r="F27" t="str">
        <x:f>IF(A27="","",'Account Inventory'!L19)</x:f>
      </x:c>
      <x:c r="G27" s="54" t="str">
        <x:f>IF(A27="","",'Account Inventory'!M19)</x:f>
      </x:c>
    </x:row>
    <x:row r="28">
      <x:c r="A28" t="str">
        <x:f>IF('Account Inventory'!B20="","",'Account Inventory'!B20)</x:f>
      </x:c>
      <x:c r="B28" s="38" t="str">
        <x:f>IF(A28="","",'Account Inventory'!F20)</x:f>
      </x:c>
      <x:c r="C28" t="str">
        <x:f>IF(A28="","",IF('Account Inventory'!J20="","Unknown",'Account Inventory'!J20))</x:f>
      </x:c>
      <x:c r="D28" s="38" t="str">
        <x:f>IF(A28="","",IF('Account Inventory'!J20="","Unknown",'Account Inventory'!P20))</x:f>
      </x:c>
      <x:c r="E28" t="str">
        <x:f>IF(A28="","",'Account Inventory'!K20)</x:f>
      </x:c>
      <x:c r="F28" t="str">
        <x:f>IF(A28="","",'Account Inventory'!L20)</x:f>
      </x:c>
      <x:c r="G28" s="54" t="str">
        <x:f>IF(A28="","",'Account Inventory'!M20)</x:f>
      </x:c>
    </x:row>
    <x:row r="29">
      <x:c r="A29" t="str">
        <x:f>IF('Account Inventory'!B21="","",'Account Inventory'!B21)</x:f>
      </x:c>
      <x:c r="B29" s="38" t="str">
        <x:f>IF(A29="","",'Account Inventory'!F21)</x:f>
      </x:c>
      <x:c r="C29" t="str">
        <x:f>IF(A29="","",IF('Account Inventory'!J21="","Unknown",'Account Inventory'!J21))</x:f>
      </x:c>
      <x:c r="D29" s="38" t="str">
        <x:f>IF(A29="","",IF('Account Inventory'!J21="","Unknown",'Account Inventory'!P21))</x:f>
      </x:c>
      <x:c r="E29" t="str">
        <x:f>IF(A29="","",'Account Inventory'!K21)</x:f>
      </x:c>
      <x:c r="F29" t="str">
        <x:f>IF(A29="","",'Account Inventory'!L21)</x:f>
      </x:c>
      <x:c r="G29" s="54" t="str">
        <x:f>IF(A29="","",'Account Inventory'!M21)</x:f>
      </x:c>
    </x:row>
    <x:row r="30">
      <x:c r="A30" t="str">
        <x:f>IF('Account Inventory'!B22="","",'Account Inventory'!B22)</x:f>
      </x:c>
      <x:c r="B30" s="38" t="str">
        <x:f>IF(A30="","",'Account Inventory'!F22)</x:f>
      </x:c>
      <x:c r="C30" t="str">
        <x:f>IF(A30="","",IF('Account Inventory'!J22="","Unknown",'Account Inventory'!J22))</x:f>
      </x:c>
      <x:c r="D30" s="38" t="str">
        <x:f>IF(A30="","",IF('Account Inventory'!J22="","Unknown",'Account Inventory'!P22))</x:f>
      </x:c>
      <x:c r="E30" t="str">
        <x:f>IF(A30="","",'Account Inventory'!K22)</x:f>
      </x:c>
      <x:c r="F30" t="str">
        <x:f>IF(A30="","",'Account Inventory'!L22)</x:f>
      </x:c>
      <x:c r="G30" s="54" t="str">
        <x:f>IF(A30="","",'Account Inventory'!M22)</x:f>
      </x:c>
    </x:row>
    <x:row r="31">
      <x:c r="A31" t="str">
        <x:f>IF('Account Inventory'!B23="","",'Account Inventory'!B23)</x:f>
      </x:c>
      <x:c r="B31" s="38" t="str">
        <x:f>IF(A31="","",'Account Inventory'!F23)</x:f>
      </x:c>
      <x:c r="C31" t="str">
        <x:f>IF(A31="","",IF('Account Inventory'!J23="","Unknown",'Account Inventory'!J23))</x:f>
      </x:c>
      <x:c r="D31" s="38" t="str">
        <x:f>IF(A31="","",IF('Account Inventory'!J23="","Unknown",'Account Inventory'!P23))</x:f>
      </x:c>
      <x:c r="E31" t="str">
        <x:f>IF(A31="","",'Account Inventory'!K23)</x:f>
      </x:c>
      <x:c r="F31" t="str">
        <x:f>IF(A31="","",'Account Inventory'!L23)</x:f>
      </x:c>
      <x:c r="G31" s="54" t="str">
        <x:f>IF(A31="","",'Account Inventory'!M23)</x:f>
      </x:c>
    </x:row>
    <x:row r="32">
      <x:c r="A32" t="str">
        <x:f>IF('Account Inventory'!B24="","",'Account Inventory'!B24)</x:f>
      </x:c>
      <x:c r="B32" s="38" t="str">
        <x:f>IF(A32="","",'Account Inventory'!F24)</x:f>
      </x:c>
      <x:c r="C32" t="str">
        <x:f>IF(A32="","",IF('Account Inventory'!J24="","Unknown",'Account Inventory'!J24))</x:f>
      </x:c>
      <x:c r="D32" s="38" t="str">
        <x:f>IF(A32="","",IF('Account Inventory'!J24="","Unknown",'Account Inventory'!P24))</x:f>
      </x:c>
      <x:c r="E32" t="str">
        <x:f>IF(A32="","",'Account Inventory'!K24)</x:f>
      </x:c>
      <x:c r="F32" t="str">
        <x:f>IF(A32="","",'Account Inventory'!L24)</x:f>
      </x:c>
      <x:c r="G32" s="54" t="str">
        <x:f>IF(A32="","",'Account Inventory'!M24)</x:f>
      </x:c>
    </x:row>
    <x:row r="33">
      <x:c r="A33" t="str">
        <x:f>IF('Account Inventory'!B25="","",'Account Inventory'!B25)</x:f>
      </x:c>
      <x:c r="B33" s="38" t="str">
        <x:f>IF(A33="","",'Account Inventory'!F25)</x:f>
      </x:c>
      <x:c r="C33" t="str">
        <x:f>IF(A33="","",IF('Account Inventory'!J25="","Unknown",'Account Inventory'!J25))</x:f>
      </x:c>
      <x:c r="D33" s="38" t="str">
        <x:f>IF(A33="","",IF('Account Inventory'!J25="","Unknown",'Account Inventory'!P25))</x:f>
      </x:c>
      <x:c r="E33" t="str">
        <x:f>IF(A33="","",'Account Inventory'!K25)</x:f>
      </x:c>
      <x:c r="F33" t="str">
        <x:f>IF(A33="","",'Account Inventory'!L25)</x:f>
      </x:c>
      <x:c r="G33" s="54" t="str">
        <x:f>IF(A33="","",'Account Inventory'!M25)</x:f>
      </x:c>
    </x:row>
    <x:row r="34">
      <x:c r="A34" t="str">
        <x:f>IF('Account Inventory'!B26="","",'Account Inventory'!B26)</x:f>
      </x:c>
      <x:c r="B34" s="38" t="str">
        <x:f>IF(A34="","",'Account Inventory'!F26)</x:f>
      </x:c>
      <x:c r="C34" t="str">
        <x:f>IF(A34="","",IF('Account Inventory'!J26="","Unknown",'Account Inventory'!J26))</x:f>
      </x:c>
      <x:c r="D34" s="38" t="str">
        <x:f>IF(A34="","",IF('Account Inventory'!J26="","Unknown",'Account Inventory'!P26))</x:f>
      </x:c>
      <x:c r="E34" t="str">
        <x:f>IF(A34="","",'Account Inventory'!K26)</x:f>
      </x:c>
      <x:c r="F34" t="str">
        <x:f>IF(A34="","",'Account Inventory'!L26)</x:f>
      </x:c>
      <x:c r="G34" s="54" t="str">
        <x:f>IF(A34="","",'Account Inventory'!M26)</x:f>
      </x:c>
    </x:row>
    <x:row r="35">
      <x:c r="A35" t="str">
        <x:f>IF('Account Inventory'!B27="","",'Account Inventory'!B27)</x:f>
      </x:c>
      <x:c r="B35" s="38" t="str">
        <x:f>IF(A35="","",'Account Inventory'!F27)</x:f>
      </x:c>
      <x:c r="C35" t="str">
        <x:f>IF(A35="","",IF('Account Inventory'!J27="","Unknown",'Account Inventory'!J27))</x:f>
      </x:c>
      <x:c r="D35" s="38" t="str">
        <x:f>IF(A35="","",IF('Account Inventory'!J27="","Unknown",'Account Inventory'!P27))</x:f>
      </x:c>
      <x:c r="E35" t="str">
        <x:f>IF(A35="","",'Account Inventory'!K27)</x:f>
      </x:c>
      <x:c r="F35" t="str">
        <x:f>IF(A35="","",'Account Inventory'!L27)</x:f>
      </x:c>
      <x:c r="G35" s="54" t="str">
        <x:f>IF(A35="","",'Account Inventory'!M27)</x:f>
      </x:c>
    </x:row>
    <x:row r="36">
      <x:c r="A36" t="str">
        <x:f>IF('Account Inventory'!B28="","",'Account Inventory'!B28)</x:f>
      </x:c>
      <x:c r="B36" s="38" t="str">
        <x:f>IF(A36="","",'Account Inventory'!F28)</x:f>
      </x:c>
      <x:c r="C36" t="str">
        <x:f>IF(A36="","",IF('Account Inventory'!J28="","Unknown",'Account Inventory'!J28))</x:f>
      </x:c>
      <x:c r="D36" s="38" t="str">
        <x:f>IF(A36="","",IF('Account Inventory'!J28="","Unknown",'Account Inventory'!P28))</x:f>
      </x:c>
      <x:c r="E36" t="str">
        <x:f>IF(A36="","",'Account Inventory'!K28)</x:f>
      </x:c>
      <x:c r="F36" t="str">
        <x:f>IF(A36="","",'Account Inventory'!L28)</x:f>
      </x:c>
      <x:c r="G36" s="54" t="str">
        <x:f>IF(A36="","",'Account Inventory'!M28)</x:f>
      </x:c>
    </x:row>
    <x:row r="37">
      <x:c r="A37" t="str">
        <x:f>IF('Account Inventory'!B29="","",'Account Inventory'!B29)</x:f>
      </x:c>
      <x:c r="B37" s="38" t="str">
        <x:f>IF(A37="","",'Account Inventory'!F29)</x:f>
      </x:c>
      <x:c r="C37" t="str">
        <x:f>IF(A37="","",IF('Account Inventory'!J29="","Unknown",'Account Inventory'!J29))</x:f>
      </x:c>
      <x:c r="D37" s="38" t="str">
        <x:f>IF(A37="","",IF('Account Inventory'!J29="","Unknown",'Account Inventory'!P29))</x:f>
      </x:c>
      <x:c r="E37" t="str">
        <x:f>IF(A37="","",'Account Inventory'!K29)</x:f>
      </x:c>
      <x:c r="F37" t="str">
        <x:f>IF(A37="","",'Account Inventory'!L29)</x:f>
      </x:c>
      <x:c r="G37" s="54" t="str">
        <x:f>IF(A37="","",'Account Inventory'!M29)</x:f>
      </x:c>
    </x:row>
    <x:row r="38">
      <x:c r="A38" t="str">
        <x:f>IF('Account Inventory'!B30="","",'Account Inventory'!B30)</x:f>
      </x:c>
      <x:c r="B38" s="38" t="str">
        <x:f>IF(A38="","",'Account Inventory'!F30)</x:f>
      </x:c>
      <x:c r="C38" t="str">
        <x:f>IF(A38="","",IF('Account Inventory'!J30="","Unknown",'Account Inventory'!J30))</x:f>
      </x:c>
      <x:c r="D38" s="38" t="str">
        <x:f>IF(A38="","",IF('Account Inventory'!J30="","Unknown",'Account Inventory'!P30))</x:f>
      </x:c>
      <x:c r="E38" t="str">
        <x:f>IF(A38="","",'Account Inventory'!K30)</x:f>
      </x:c>
      <x:c r="F38" t="str">
        <x:f>IF(A38="","",'Account Inventory'!L30)</x:f>
      </x:c>
      <x:c r="G38" s="54" t="str">
        <x:f>IF(A38="","",'Account Inventory'!M30)</x:f>
      </x:c>
    </x:row>
    <x:row r="39">
      <x:c r="A39" t="str">
        <x:f>IF('Account Inventory'!B31="","",'Account Inventory'!B31)</x:f>
      </x:c>
      <x:c r="B39" s="38" t="str">
        <x:f>IF(A39="","",'Account Inventory'!F31)</x:f>
      </x:c>
      <x:c r="C39" t="str">
        <x:f>IF(A39="","",IF('Account Inventory'!J31="","Unknown",'Account Inventory'!J31))</x:f>
      </x:c>
      <x:c r="D39" s="38" t="str">
        <x:f>IF(A39="","",IF('Account Inventory'!J31="","Unknown",'Account Inventory'!P31))</x:f>
      </x:c>
      <x:c r="E39" t="str">
        <x:f>IF(A39="","",'Account Inventory'!K31)</x:f>
      </x:c>
      <x:c r="F39" t="str">
        <x:f>IF(A39="","",'Account Inventory'!L31)</x:f>
      </x:c>
      <x:c r="G39" s="54" t="str">
        <x:f>IF(A39="","",'Account Inventory'!M31)</x:f>
      </x:c>
    </x:row>
    <x:row r="40">
      <x:c r="A40" t="str">
        <x:f>IF('Account Inventory'!B32="","",'Account Inventory'!B32)</x:f>
      </x:c>
      <x:c r="B40" s="38" t="str">
        <x:f>IF(A40="","",'Account Inventory'!F32)</x:f>
      </x:c>
      <x:c r="C40" t="str">
        <x:f>IF(A40="","",IF('Account Inventory'!J32="","Unknown",'Account Inventory'!J32))</x:f>
      </x:c>
      <x:c r="D40" s="38" t="str">
        <x:f>IF(A40="","",IF('Account Inventory'!J32="","Unknown",'Account Inventory'!P32))</x:f>
      </x:c>
      <x:c r="E40" t="str">
        <x:f>IF(A40="","",'Account Inventory'!K32)</x:f>
      </x:c>
      <x:c r="F40" t="str">
        <x:f>IF(A40="","",'Account Inventory'!L32)</x:f>
      </x:c>
      <x:c r="G40" s="54" t="str">
        <x:f>IF(A40="","",'Account Inventory'!M32)</x:f>
      </x:c>
    </x:row>
    <x:row r="41">
      <x:c r="A41" t="str">
        <x:f>IF('Account Inventory'!B33="","",'Account Inventory'!B33)</x:f>
      </x:c>
      <x:c r="B41" s="38" t="str">
        <x:f>IF(A41="","",'Account Inventory'!F33)</x:f>
      </x:c>
      <x:c r="C41" t="str">
        <x:f>IF(A41="","",IF('Account Inventory'!J33="","Unknown",'Account Inventory'!J33))</x:f>
      </x:c>
      <x:c r="D41" s="38" t="str">
        <x:f>IF(A41="","",IF('Account Inventory'!J33="","Unknown",'Account Inventory'!P33))</x:f>
      </x:c>
      <x:c r="E41" t="str">
        <x:f>IF(A41="","",'Account Inventory'!K33)</x:f>
      </x:c>
      <x:c r="F41" t="str">
        <x:f>IF(A41="","",'Account Inventory'!L33)</x:f>
      </x:c>
      <x:c r="G41" s="54" t="str">
        <x:f>IF(A41="","",'Account Inventory'!M33)</x:f>
      </x:c>
    </x:row>
    <x:row r="42">
      <x:c r="A42" t="str">
        <x:f>IF('Account Inventory'!B34="","",'Account Inventory'!B34)</x:f>
      </x:c>
      <x:c r="B42" s="38" t="str">
        <x:f>IF(A42="","",'Account Inventory'!F34)</x:f>
      </x:c>
      <x:c r="C42" t="str">
        <x:f>IF(A42="","",IF('Account Inventory'!J34="","Unknown",'Account Inventory'!J34))</x:f>
      </x:c>
      <x:c r="D42" s="38" t="str">
        <x:f>IF(A42="","",IF('Account Inventory'!J34="","Unknown",'Account Inventory'!P34))</x:f>
      </x:c>
      <x:c r="E42" t="str">
        <x:f>IF(A42="","",'Account Inventory'!K34)</x:f>
      </x:c>
      <x:c r="F42" t="str">
        <x:f>IF(A42="","",'Account Inventory'!L34)</x:f>
      </x:c>
      <x:c r="G42" s="54" t="str">
        <x:f>IF(A42="","",'Account Inventory'!M34)</x:f>
      </x:c>
    </x:row>
    <x:row r="43">
      <x:c r="A43" t="str">
        <x:f>IF('Account Inventory'!B35="","",'Account Inventory'!B35)</x:f>
      </x:c>
      <x:c r="B43" s="38" t="str">
        <x:f>IF(A43="","",'Account Inventory'!F35)</x:f>
      </x:c>
      <x:c r="C43" t="str">
        <x:f>IF(A43="","",IF('Account Inventory'!J35="","Unknown",'Account Inventory'!J35))</x:f>
      </x:c>
      <x:c r="D43" s="38" t="str">
        <x:f>IF(A43="","",IF('Account Inventory'!J35="","Unknown",'Account Inventory'!P35))</x:f>
      </x:c>
      <x:c r="E43" t="str">
        <x:f>IF(A43="","",'Account Inventory'!K35)</x:f>
      </x:c>
      <x:c r="F43" t="str">
        <x:f>IF(A43="","",'Account Inventory'!L35)</x:f>
      </x:c>
      <x:c r="G43" s="54" t="str">
        <x:f>IF(A43="","",'Account Inventory'!M35)</x:f>
      </x:c>
    </x:row>
    <x:row r="44">
      <x:c r="A44" t="str">
        <x:f>IF('Account Inventory'!B36="","",'Account Inventory'!B36)</x:f>
      </x:c>
      <x:c r="B44" s="38" t="str">
        <x:f>IF(A44="","",'Account Inventory'!F36)</x:f>
      </x:c>
      <x:c r="C44" t="str">
        <x:f>IF(A44="","",IF('Account Inventory'!J36="","Unknown",'Account Inventory'!J36))</x:f>
      </x:c>
      <x:c r="D44" s="38" t="str">
        <x:f>IF(A44="","",IF('Account Inventory'!J36="","Unknown",'Account Inventory'!P36))</x:f>
      </x:c>
      <x:c r="E44" t="str">
        <x:f>IF(A44="","",'Account Inventory'!K36)</x:f>
      </x:c>
      <x:c r="F44" t="str">
        <x:f>IF(A44="","",'Account Inventory'!L36)</x:f>
      </x:c>
      <x:c r="G44" s="54" t="str">
        <x:f>IF(A44="","",'Account Inventory'!M36)</x:f>
      </x:c>
    </x:row>
    <x:row r="45">
      <x:c r="A45" t="str">
        <x:f>IF('Account Inventory'!B37="","",'Account Inventory'!B37)</x:f>
      </x:c>
      <x:c r="B45" s="38" t="str">
        <x:f>IF(A45="","",'Account Inventory'!F37)</x:f>
      </x:c>
      <x:c r="C45" t="str">
        <x:f>IF(A45="","",IF('Account Inventory'!J37="","Unknown",'Account Inventory'!J37))</x:f>
      </x:c>
      <x:c r="D45" s="38" t="str">
        <x:f>IF(A45="","",IF('Account Inventory'!J37="","Unknown",'Account Inventory'!P37))</x:f>
      </x:c>
      <x:c r="E45" t="str">
        <x:f>IF(A45="","",'Account Inventory'!K37)</x:f>
      </x:c>
      <x:c r="F45" t="str">
        <x:f>IF(A45="","",'Account Inventory'!L37)</x:f>
      </x:c>
      <x:c r="G45" s="54" t="str">
        <x:f>IF(A45="","",'Account Inventory'!M37)</x:f>
      </x:c>
    </x:row>
    <x:row r="46">
      <x:c r="A46" t="str">
        <x:f>IF('Account Inventory'!B38="","",'Account Inventory'!B38)</x:f>
      </x:c>
      <x:c r="B46" s="38" t="str">
        <x:f>IF(A46="","",'Account Inventory'!F38)</x:f>
      </x:c>
      <x:c r="C46" t="str">
        <x:f>IF(A46="","",IF('Account Inventory'!J38="","Unknown",'Account Inventory'!J38))</x:f>
      </x:c>
      <x:c r="D46" s="38" t="str">
        <x:f>IF(A46="","",IF('Account Inventory'!J38="","Unknown",'Account Inventory'!P38))</x:f>
      </x:c>
      <x:c r="E46" t="str">
        <x:f>IF(A46="","",'Account Inventory'!K38)</x:f>
      </x:c>
      <x:c r="F46" t="str">
        <x:f>IF(A46="","",'Account Inventory'!L38)</x:f>
      </x:c>
      <x:c r="G46" s="54" t="str">
        <x:f>IF(A46="","",'Account Inventory'!M38)</x:f>
      </x:c>
    </x:row>
    <x:row r="47">
      <x:c r="A47" t="str">
        <x:f>IF('Account Inventory'!B39="","",'Account Inventory'!B39)</x:f>
      </x:c>
      <x:c r="B47" s="38" t="str">
        <x:f>IF(A47="","",'Account Inventory'!F39)</x:f>
      </x:c>
      <x:c r="C47" t="str">
        <x:f>IF(A47="","",IF('Account Inventory'!J39="","Unknown",'Account Inventory'!J39))</x:f>
      </x:c>
      <x:c r="D47" s="38" t="str">
        <x:f>IF(A47="","",IF('Account Inventory'!J39="","Unknown",'Account Inventory'!P39))</x:f>
      </x:c>
      <x:c r="E47" t="str">
        <x:f>IF(A47="","",'Account Inventory'!K39)</x:f>
      </x:c>
      <x:c r="F47" t="str">
        <x:f>IF(A47="","",'Account Inventory'!L39)</x:f>
      </x:c>
      <x:c r="G47" s="54" t="str">
        <x:f>IF(A47="","",'Account Inventory'!M39)</x:f>
      </x:c>
    </x:row>
    <x:row r="48">
      <x:c r="A48" t="str">
        <x:f>IF('Account Inventory'!B40="","",'Account Inventory'!B40)</x:f>
      </x:c>
      <x:c r="B48" s="38" t="str">
        <x:f>IF(A48="","",'Account Inventory'!F40)</x:f>
      </x:c>
      <x:c r="C48" t="str">
        <x:f>IF(A48="","",IF('Account Inventory'!J40="","Unknown",'Account Inventory'!J40))</x:f>
      </x:c>
      <x:c r="D48" s="38" t="str">
        <x:f>IF(A48="","",IF('Account Inventory'!J40="","Unknown",'Account Inventory'!P40))</x:f>
      </x:c>
      <x:c r="E48" t="str">
        <x:f>IF(A48="","",'Account Inventory'!K40)</x:f>
      </x:c>
      <x:c r="F48" t="str">
        <x:f>IF(A48="","",'Account Inventory'!L40)</x:f>
      </x:c>
      <x:c r="G48" s="54" t="str">
        <x:f>IF(A48="","",'Account Inventory'!M40)</x:f>
      </x:c>
    </x:row>
    <x:row r="49">
      <x:c r="A49" t="str">
        <x:f>IF('Account Inventory'!B41="","",'Account Inventory'!B41)</x:f>
      </x:c>
      <x:c r="B49" s="38" t="str">
        <x:f>IF(A49="","",'Account Inventory'!F41)</x:f>
      </x:c>
      <x:c r="C49" t="str">
        <x:f>IF(A49="","",IF('Account Inventory'!J41="","Unknown",'Account Inventory'!J41))</x:f>
      </x:c>
      <x:c r="D49" s="38" t="str">
        <x:f>IF(A49="","",IF('Account Inventory'!J41="","Unknown",'Account Inventory'!P41))</x:f>
      </x:c>
      <x:c r="E49" t="str">
        <x:f>IF(A49="","",'Account Inventory'!K41)</x:f>
      </x:c>
      <x:c r="F49" t="str">
        <x:f>IF(A49="","",'Account Inventory'!L41)</x:f>
      </x:c>
      <x:c r="G49" s="54" t="str">
        <x:f>IF(A49="","",'Account Inventory'!M41)</x:f>
      </x:c>
    </x:row>
    <x:row r="50">
      <x:c r="A50" t="str">
        <x:f>IF('Account Inventory'!B42="","",'Account Inventory'!B42)</x:f>
      </x:c>
      <x:c r="B50" s="38" t="str">
        <x:f>IF(A50="","",'Account Inventory'!F42)</x:f>
      </x:c>
      <x:c r="C50" t="str">
        <x:f>IF(A50="","",IF('Account Inventory'!J42="","Unknown",'Account Inventory'!J42))</x:f>
      </x:c>
      <x:c r="D50" s="38" t="str">
        <x:f>IF(A50="","",IF('Account Inventory'!J42="","Unknown",'Account Inventory'!P42))</x:f>
      </x:c>
      <x:c r="E50" t="str">
        <x:f>IF(A50="","",'Account Inventory'!K42)</x:f>
      </x:c>
      <x:c r="F50" t="str">
        <x:f>IF(A50="","",'Account Inventory'!L42)</x:f>
      </x:c>
      <x:c r="G50" s="54" t="str">
        <x:f>IF(A50="","",'Account Inventory'!M42)</x:f>
      </x:c>
    </x:row>
    <x:row r="51">
      <x:c r="A51" t="str">
        <x:f>IF('Account Inventory'!B43="","",'Account Inventory'!B43)</x:f>
      </x:c>
      <x:c r="B51" s="38" t="str">
        <x:f>IF(A51="","",'Account Inventory'!F43)</x:f>
      </x:c>
      <x:c r="C51" t="str">
        <x:f>IF(A51="","",IF('Account Inventory'!J43="","Unknown",'Account Inventory'!J43))</x:f>
      </x:c>
      <x:c r="D51" s="38" t="str">
        <x:f>IF(A51="","",IF('Account Inventory'!J43="","Unknown",'Account Inventory'!P43))</x:f>
      </x:c>
      <x:c r="E51" t="str">
        <x:f>IF(A51="","",'Account Inventory'!K43)</x:f>
      </x:c>
      <x:c r="F51" t="str">
        <x:f>IF(A51="","",'Account Inventory'!L43)</x:f>
      </x:c>
      <x:c r="G51" s="54" t="str">
        <x:f>IF(A51="","",'Account Inventory'!M43)</x:f>
      </x:c>
    </x:row>
    <x:row r="52">
      <x:c r="A52" t="str">
        <x:f>IF('Account Inventory'!B44="","",'Account Inventory'!B44)</x:f>
      </x:c>
      <x:c r="B52" s="38" t="str">
        <x:f>IF(A52="","",'Account Inventory'!F44)</x:f>
      </x:c>
      <x:c r="C52" t="str">
        <x:f>IF(A52="","",IF('Account Inventory'!J44="","Unknown",'Account Inventory'!J44))</x:f>
      </x:c>
      <x:c r="D52" s="38" t="str">
        <x:f>IF(A52="","",IF('Account Inventory'!J44="","Unknown",'Account Inventory'!P44))</x:f>
      </x:c>
      <x:c r="E52" t="str">
        <x:f>IF(A52="","",'Account Inventory'!K44)</x:f>
      </x:c>
      <x:c r="F52" t="str">
        <x:f>IF(A52="","",'Account Inventory'!L44)</x:f>
      </x:c>
      <x:c r="G52" s="54" t="str">
        <x:f>IF(A52="","",'Account Inventory'!M44)</x:f>
      </x:c>
    </x:row>
    <x:row r="53">
      <x:c r="A53" t="str">
        <x:f>IF('Account Inventory'!B45="","",'Account Inventory'!B45)</x:f>
      </x:c>
      <x:c r="B53" s="38" t="str">
        <x:f>IF(A53="","",'Account Inventory'!F45)</x:f>
      </x:c>
      <x:c r="C53" t="str">
        <x:f>IF(A53="","",IF('Account Inventory'!J45="","Unknown",'Account Inventory'!J45))</x:f>
      </x:c>
      <x:c r="D53" s="38" t="str">
        <x:f>IF(A53="","",IF('Account Inventory'!J45="","Unknown",'Account Inventory'!P45))</x:f>
      </x:c>
      <x:c r="E53" t="str">
        <x:f>IF(A53="","",'Account Inventory'!K45)</x:f>
      </x:c>
      <x:c r="F53" t="str">
        <x:f>IF(A53="","",'Account Inventory'!L45)</x:f>
      </x:c>
      <x:c r="G53" s="54" t="str">
        <x:f>IF(A53="","",'Account Inventory'!M45)</x:f>
      </x:c>
    </x:row>
    <x:row r="54">
      <x:c r="A54" t="str">
        <x:f>IF('Account Inventory'!B46="","",'Account Inventory'!B46)</x:f>
      </x:c>
      <x:c r="B54" s="38" t="str">
        <x:f>IF(A54="","",'Account Inventory'!F46)</x:f>
      </x:c>
      <x:c r="C54" t="str">
        <x:f>IF(A54="","",IF('Account Inventory'!J46="","Unknown",'Account Inventory'!J46))</x:f>
      </x:c>
      <x:c r="D54" s="38" t="str">
        <x:f>IF(A54="","",IF('Account Inventory'!J46="","Unknown",'Account Inventory'!P46))</x:f>
      </x:c>
      <x:c r="E54" t="str">
        <x:f>IF(A54="","",'Account Inventory'!K46)</x:f>
      </x:c>
      <x:c r="F54" t="str">
        <x:f>IF(A54="","",'Account Inventory'!L46)</x:f>
      </x:c>
      <x:c r="G54" s="54" t="str">
        <x:f>IF(A54="","",'Account Inventory'!M46)</x:f>
      </x:c>
    </x:row>
    <x:row r="55">
      <x:c r="A55" t="str">
        <x:f>IF('Account Inventory'!B47="","",'Account Inventory'!B47)</x:f>
      </x:c>
      <x:c r="B55" s="38" t="str">
        <x:f>IF(A55="","",'Account Inventory'!F47)</x:f>
      </x:c>
      <x:c r="C55" t="str">
        <x:f>IF(A55="","",IF('Account Inventory'!J47="","Unknown",'Account Inventory'!J47))</x:f>
      </x:c>
      <x:c r="D55" s="38" t="str">
        <x:f>IF(A55="","",IF('Account Inventory'!J47="","Unknown",'Account Inventory'!P47))</x:f>
      </x:c>
      <x:c r="E55" t="str">
        <x:f>IF(A55="","",'Account Inventory'!K47)</x:f>
      </x:c>
      <x:c r="F55" t="str">
        <x:f>IF(A55="","",'Account Inventory'!L47)</x:f>
      </x:c>
      <x:c r="G55" s="54" t="str">
        <x:f>IF(A55="","",'Account Inventory'!M47)</x:f>
      </x:c>
    </x:row>
    <x:row r="56">
      <x:c r="A56" t="str">
        <x:f>IF('Account Inventory'!B48="","",'Account Inventory'!B48)</x:f>
      </x:c>
      <x:c r="B56" s="38" t="str">
        <x:f>IF(A56="","",'Account Inventory'!F48)</x:f>
      </x:c>
      <x:c r="C56" t="str">
        <x:f>IF(A56="","",IF('Account Inventory'!J48="","Unknown",'Account Inventory'!J48))</x:f>
      </x:c>
      <x:c r="D56" s="38" t="str">
        <x:f>IF(A56="","",IF('Account Inventory'!J48="","Unknown",'Account Inventory'!P48))</x:f>
      </x:c>
      <x:c r="E56" t="str">
        <x:f>IF(A56="","",'Account Inventory'!K48)</x:f>
      </x:c>
      <x:c r="F56" t="str">
        <x:f>IF(A56="","",'Account Inventory'!L48)</x:f>
      </x:c>
      <x:c r="G56" s="54" t="str">
        <x:f>IF(A56="","",'Account Inventory'!M48)</x:f>
      </x:c>
    </x:row>
    <x:row r="57">
      <x:c r="A57" t="str">
        <x:f>IF('Account Inventory'!B49="","",'Account Inventory'!B49)</x:f>
      </x:c>
      <x:c r="B57" s="38" t="str">
        <x:f>IF(A57="","",'Account Inventory'!F49)</x:f>
      </x:c>
      <x:c r="C57" t="str">
        <x:f>IF(A57="","",IF('Account Inventory'!J49="","Unknown",'Account Inventory'!J49))</x:f>
      </x:c>
      <x:c r="D57" s="38" t="str">
        <x:f>IF(A57="","",IF('Account Inventory'!J49="","Unknown",'Account Inventory'!P49))</x:f>
      </x:c>
      <x:c r="E57" t="str">
        <x:f>IF(A57="","",'Account Inventory'!K49)</x:f>
      </x:c>
      <x:c r="F57" t="str">
        <x:f>IF(A57="","",'Account Inventory'!L49)</x:f>
      </x:c>
      <x:c r="G57" s="54" t="str">
        <x:f>IF(A57="","",'Account Inventory'!M49)</x:f>
      </x:c>
    </x:row>
    <x:row r="58">
      <x:c r="A58" t="str">
        <x:f>IF('Account Inventory'!B50="","",'Account Inventory'!B50)</x:f>
      </x:c>
      <x:c r="B58" s="38" t="str">
        <x:f>IF(A58="","",'Account Inventory'!F50)</x:f>
      </x:c>
      <x:c r="C58" t="str">
        <x:f>IF(A58="","",IF('Account Inventory'!J50="","Unknown",'Account Inventory'!J50))</x:f>
      </x:c>
      <x:c r="D58" s="38" t="str">
        <x:f>IF(A58="","",IF('Account Inventory'!J50="","Unknown",'Account Inventory'!P50))</x:f>
      </x:c>
      <x:c r="E58" t="str">
        <x:f>IF(A58="","",'Account Inventory'!K50)</x:f>
      </x:c>
      <x:c r="F58" t="str">
        <x:f>IF(A58="","",'Account Inventory'!L50)</x:f>
      </x:c>
      <x:c r="G58" s="54" t="str">
        <x:f>IF(A58="","",'Account Inventory'!M50)</x:f>
      </x:c>
    </x:row>
    <x:row r="59">
      <x:c r="A59" t="str">
        <x:f>IF('Account Inventory'!B51="","",'Account Inventory'!B51)</x:f>
      </x:c>
      <x:c r="B59" s="38" t="str">
        <x:f>IF(A59="","",'Account Inventory'!F51)</x:f>
      </x:c>
      <x:c r="C59" t="str">
        <x:f>IF(A59="","",IF('Account Inventory'!J51="","Unknown",'Account Inventory'!J51))</x:f>
      </x:c>
      <x:c r="D59" s="38" t="str">
        <x:f>IF(A59="","",IF('Account Inventory'!J51="","Unknown",'Account Inventory'!P51))</x:f>
      </x:c>
      <x:c r="E59" t="str">
        <x:f>IF(A59="","",'Account Inventory'!K51)</x:f>
      </x:c>
      <x:c r="F59" t="str">
        <x:f>IF(A59="","",'Account Inventory'!L51)</x:f>
      </x:c>
      <x:c r="G59" s="54" t="str">
        <x:f>IF(A59="","",'Account Inventory'!M51)</x:f>
      </x:c>
    </x:row>
    <x:row r="60">
      <x:c r="A60" t="str">
        <x:f>IF('Account Inventory'!B52="","",'Account Inventory'!B52)</x:f>
      </x:c>
      <x:c r="B60" s="38" t="str">
        <x:f>IF(A60="","",'Account Inventory'!F52)</x:f>
      </x:c>
      <x:c r="C60" t="str">
        <x:f>IF(A60="","",IF('Account Inventory'!J52="","Unknown",'Account Inventory'!J52))</x:f>
      </x:c>
      <x:c r="D60" s="38" t="str">
        <x:f>IF(A60="","",IF('Account Inventory'!J52="","Unknown",'Account Inventory'!P52))</x:f>
      </x:c>
      <x:c r="E60" t="str">
        <x:f>IF(A60="","",'Account Inventory'!K52)</x:f>
      </x:c>
      <x:c r="F60" t="str">
        <x:f>IF(A60="","",'Account Inventory'!L52)</x:f>
      </x:c>
      <x:c r="G60" s="54" t="str">
        <x:f>IF(A60="","",'Account Inventory'!M52)</x:f>
      </x:c>
    </x:row>
    <x:row r="61">
      <x:c r="A61" t="str">
        <x:f>IF('Account Inventory'!B53="","",'Account Inventory'!B53)</x:f>
      </x:c>
      <x:c r="B61" s="38" t="str">
        <x:f>IF(A61="","",'Account Inventory'!F53)</x:f>
      </x:c>
      <x:c r="C61" t="str">
        <x:f>IF(A61="","",IF('Account Inventory'!J53="","Unknown",'Account Inventory'!J53))</x:f>
      </x:c>
      <x:c r="D61" s="38" t="str">
        <x:f>IF(A61="","",IF('Account Inventory'!J53="","Unknown",'Account Inventory'!P53))</x:f>
      </x:c>
      <x:c r="E61" t="str">
        <x:f>IF(A61="","",'Account Inventory'!K53)</x:f>
      </x:c>
      <x:c r="F61" t="str">
        <x:f>IF(A61="","",'Account Inventory'!L53)</x:f>
      </x:c>
      <x:c r="G61" s="54" t="str">
        <x:f>IF(A61="","",'Account Inventory'!M53)</x:f>
      </x:c>
    </x:row>
    <x:row r="62">
      <x:c r="A62" t="str">
        <x:f>IF('Account Inventory'!B54="","",'Account Inventory'!B54)</x:f>
      </x:c>
      <x:c r="B62" s="38" t="str">
        <x:f>IF(A62="","",'Account Inventory'!F54)</x:f>
      </x:c>
      <x:c r="C62" t="str">
        <x:f>IF(A62="","",IF('Account Inventory'!J54="","Unknown",'Account Inventory'!J54))</x:f>
      </x:c>
      <x:c r="D62" s="38" t="str">
        <x:f>IF(A62="","",IF('Account Inventory'!J54="","Unknown",'Account Inventory'!P54))</x:f>
      </x:c>
      <x:c r="E62" t="str">
        <x:f>IF(A62="","",'Account Inventory'!K54)</x:f>
      </x:c>
      <x:c r="F62" t="str">
        <x:f>IF(A62="","",'Account Inventory'!L54)</x:f>
      </x:c>
      <x:c r="G62" s="54" t="str">
        <x:f>IF(A62="","",'Account Inventory'!M54)</x:f>
      </x:c>
    </x:row>
    <x:row r="63">
      <x:c r="A63" t="str">
        <x:f>IF('Account Inventory'!B55="","",'Account Inventory'!B55)</x:f>
      </x:c>
      <x:c r="B63" s="38" t="str">
        <x:f>IF(A63="","",'Account Inventory'!F55)</x:f>
      </x:c>
      <x:c r="C63" t="str">
        <x:f>IF(A63="","",IF('Account Inventory'!J55="","Unknown",'Account Inventory'!J55))</x:f>
      </x:c>
      <x:c r="D63" s="38" t="str">
        <x:f>IF(A63="","",IF('Account Inventory'!J55="","Unknown",'Account Inventory'!P55))</x:f>
      </x:c>
      <x:c r="E63" t="str">
        <x:f>IF(A63="","",'Account Inventory'!K55)</x:f>
      </x:c>
      <x:c r="F63" t="str">
        <x:f>IF(A63="","",'Account Inventory'!L55)</x:f>
      </x:c>
      <x:c r="G63" s="54" t="str">
        <x:f>IF(A63="","",'Account Inventory'!M55)</x:f>
      </x:c>
    </x:row>
    <x:row r="64">
      <x:c r="A64" t="str">
        <x:f>IF('Account Inventory'!B56="","",'Account Inventory'!B56)</x:f>
      </x:c>
      <x:c r="B64" s="38" t="str">
        <x:f>IF(A64="","",'Account Inventory'!F56)</x:f>
      </x:c>
      <x:c r="C64" t="str">
        <x:f>IF(A64="","",IF('Account Inventory'!J56="","Unknown",'Account Inventory'!J56))</x:f>
      </x:c>
      <x:c r="D64" s="38" t="str">
        <x:f>IF(A64="","",IF('Account Inventory'!J56="","Unknown",'Account Inventory'!P56))</x:f>
      </x:c>
      <x:c r="E64" t="str">
        <x:f>IF(A64="","",'Account Inventory'!K56)</x:f>
      </x:c>
      <x:c r="F64" t="str">
        <x:f>IF(A64="","",'Account Inventory'!L56)</x:f>
      </x:c>
      <x:c r="G64" s="54" t="str">
        <x:f>IF(A64="","",'Account Inventory'!M56)</x:f>
      </x:c>
    </x:row>
    <x:row r="65">
      <x:c r="A65" t="str">
        <x:f>IF('Account Inventory'!B57="","",'Account Inventory'!B57)</x:f>
      </x:c>
      <x:c r="B65" s="38" t="str">
        <x:f>IF(A65="","",'Account Inventory'!F57)</x:f>
      </x:c>
      <x:c r="C65" t="str">
        <x:f>IF(A65="","",IF('Account Inventory'!J57="","Unknown",'Account Inventory'!J57))</x:f>
      </x:c>
      <x:c r="D65" s="38" t="str">
        <x:f>IF(A65="","",IF('Account Inventory'!J57="","Unknown",'Account Inventory'!P57))</x:f>
      </x:c>
      <x:c r="E65" t="str">
        <x:f>IF(A65="","",'Account Inventory'!K57)</x:f>
      </x:c>
      <x:c r="F65" t="str">
        <x:f>IF(A65="","",'Account Inventory'!L57)</x:f>
      </x:c>
      <x:c r="G65" s="54" t="str">
        <x:f>IF(A65="","",'Account Inventory'!M57)</x:f>
      </x:c>
    </x:row>
    <x:row r="66">
      <x:c r="A66" t="str">
        <x:f>IF('Account Inventory'!B58="","",'Account Inventory'!B58)</x:f>
      </x:c>
      <x:c r="B66" s="38" t="str">
        <x:f>IF(A66="","",'Account Inventory'!F58)</x:f>
      </x:c>
      <x:c r="C66" t="str">
        <x:f>IF(A66="","",IF('Account Inventory'!J58="","Unknown",'Account Inventory'!J58))</x:f>
      </x:c>
      <x:c r="D66" s="38" t="str">
        <x:f>IF(A66="","",IF('Account Inventory'!J58="","Unknown",'Account Inventory'!P58))</x:f>
      </x:c>
      <x:c r="E66" t="str">
        <x:f>IF(A66="","",'Account Inventory'!K58)</x:f>
      </x:c>
      <x:c r="F66" t="str">
        <x:f>IF(A66="","",'Account Inventory'!L58)</x:f>
      </x:c>
      <x:c r="G66" s="54" t="str">
        <x:f>IF(A66="","",'Account Inventory'!M58)</x:f>
      </x:c>
    </x:row>
    <x:row r="67">
      <x:c r="A67" t="str">
        <x:f>IF('Account Inventory'!B59="","",'Account Inventory'!B59)</x:f>
      </x:c>
      <x:c r="B67" s="38" t="str">
        <x:f>IF(A67="","",'Account Inventory'!F59)</x:f>
      </x:c>
      <x:c r="C67" t="str">
        <x:f>IF(A67="","",IF('Account Inventory'!J59="","Unknown",'Account Inventory'!J59))</x:f>
      </x:c>
      <x:c r="D67" s="38" t="str">
        <x:f>IF(A67="","",IF('Account Inventory'!J59="","Unknown",'Account Inventory'!P59))</x:f>
      </x:c>
      <x:c r="E67" t="str">
        <x:f>IF(A67="","",'Account Inventory'!K59)</x:f>
      </x:c>
      <x:c r="F67" t="str">
        <x:f>IF(A67="","",'Account Inventory'!L59)</x:f>
      </x:c>
      <x:c r="G67" s="54" t="str">
        <x:f>IF(A67="","",'Account Inventory'!M59)</x:f>
      </x:c>
    </x:row>
    <x:row r="68">
      <x:c r="A68" t="str">
        <x:f>IF('Account Inventory'!B60="","",'Account Inventory'!B60)</x:f>
      </x:c>
      <x:c r="B68" s="38" t="str">
        <x:f>IF(A68="","",'Account Inventory'!F60)</x:f>
      </x:c>
      <x:c r="C68" t="str">
        <x:f>IF(A68="","",IF('Account Inventory'!J60="","Unknown",'Account Inventory'!J60))</x:f>
      </x:c>
      <x:c r="D68" s="38" t="str">
        <x:f>IF(A68="","",IF('Account Inventory'!J60="","Unknown",'Account Inventory'!P60))</x:f>
      </x:c>
      <x:c r="E68" t="str">
        <x:f>IF(A68="","",'Account Inventory'!K60)</x:f>
      </x:c>
      <x:c r="F68" t="str">
        <x:f>IF(A68="","",'Account Inventory'!L60)</x:f>
      </x:c>
      <x:c r="G68" s="54" t="str">
        <x:f>IF(A68="","",'Account Inventory'!M60)</x:f>
      </x:c>
    </x:row>
    <x:row r="69">
      <x:c r="A69" t="str">
        <x:f>IF('Account Inventory'!B61="","",'Account Inventory'!B61)</x:f>
      </x:c>
      <x:c r="B69" s="38" t="str">
        <x:f>IF(A69="","",'Account Inventory'!F61)</x:f>
      </x:c>
      <x:c r="C69" t="str">
        <x:f>IF(A69="","",IF('Account Inventory'!J61="","Unknown",'Account Inventory'!J61))</x:f>
      </x:c>
      <x:c r="D69" s="38" t="str">
        <x:f>IF(A69="","",IF('Account Inventory'!J61="","Unknown",'Account Inventory'!P61))</x:f>
      </x:c>
      <x:c r="E69" t="str">
        <x:f>IF(A69="","",'Account Inventory'!K61)</x:f>
      </x:c>
      <x:c r="F69" t="str">
        <x:f>IF(A69="","",'Account Inventory'!L61)</x:f>
      </x:c>
      <x:c r="G69" s="54" t="str">
        <x:f>IF(A69="","",'Account Inventory'!M61)</x:f>
      </x:c>
    </x:row>
    <x:row r="70">
      <x:c r="A70" t="str">
        <x:f>IF('Account Inventory'!B62="","",'Account Inventory'!B62)</x:f>
      </x:c>
      <x:c r="B70" s="38" t="str">
        <x:f>IF(A70="","",'Account Inventory'!F62)</x:f>
      </x:c>
      <x:c r="C70" t="str">
        <x:f>IF(A70="","",IF('Account Inventory'!J62="","Unknown",'Account Inventory'!J62))</x:f>
      </x:c>
      <x:c r="D70" s="38" t="str">
        <x:f>IF(A70="","",IF('Account Inventory'!J62="","Unknown",'Account Inventory'!P62))</x:f>
      </x:c>
      <x:c r="E70" t="str">
        <x:f>IF(A70="","",'Account Inventory'!K62)</x:f>
      </x:c>
      <x:c r="F70" t="str">
        <x:f>IF(A70="","",'Account Inventory'!L62)</x:f>
      </x:c>
      <x:c r="G70" s="54" t="str">
        <x:f>IF(A70="","",'Account Inventory'!M62)</x:f>
      </x:c>
    </x:row>
    <x:row r="71">
      <x:c r="A71" t="str">
        <x:f>IF('Account Inventory'!B63="","",'Account Inventory'!B63)</x:f>
      </x:c>
      <x:c r="B71" s="38" t="str">
        <x:f>IF(A71="","",'Account Inventory'!F63)</x:f>
      </x:c>
      <x:c r="C71" t="str">
        <x:f>IF(A71="","",IF('Account Inventory'!J63="","Unknown",'Account Inventory'!J63))</x:f>
      </x:c>
      <x:c r="D71" s="38" t="str">
        <x:f>IF(A71="","",IF('Account Inventory'!J63="","Unknown",'Account Inventory'!P63))</x:f>
      </x:c>
      <x:c r="E71" t="str">
        <x:f>IF(A71="","",'Account Inventory'!K63)</x:f>
      </x:c>
      <x:c r="F71" t="str">
        <x:f>IF(A71="","",'Account Inventory'!L63)</x:f>
      </x:c>
      <x:c r="G71" s="54" t="str">
        <x:f>IF(A71="","",'Account Inventory'!M63)</x:f>
      </x:c>
    </x:row>
    <x:row r="72">
      <x:c r="A72" t="str">
        <x:f>IF('Account Inventory'!B64="","",'Account Inventory'!B64)</x:f>
      </x:c>
      <x:c r="B72" s="38" t="str">
        <x:f>IF(A72="","",'Account Inventory'!F64)</x:f>
      </x:c>
      <x:c r="C72" t="str">
        <x:f>IF(A72="","",IF('Account Inventory'!J64="","Unknown",'Account Inventory'!J64))</x:f>
      </x:c>
      <x:c r="D72" s="38" t="str">
        <x:f>IF(A72="","",IF('Account Inventory'!J64="","Unknown",'Account Inventory'!P64))</x:f>
      </x:c>
      <x:c r="E72" t="str">
        <x:f>IF(A72="","",'Account Inventory'!K64)</x:f>
      </x:c>
      <x:c r="F72" t="str">
        <x:f>IF(A72="","",'Account Inventory'!L64)</x:f>
      </x:c>
      <x:c r="G72" s="54" t="str">
        <x:f>IF(A72="","",'Account Inventory'!M64)</x:f>
      </x:c>
    </x:row>
    <x:row r="73">
      <x:c r="A73" t="str">
        <x:f>IF('Account Inventory'!B65="","",'Account Inventory'!B65)</x:f>
      </x:c>
      <x:c r="B73" s="38" t="str">
        <x:f>IF(A73="","",'Account Inventory'!F65)</x:f>
      </x:c>
      <x:c r="C73" t="str">
        <x:f>IF(A73="","",IF('Account Inventory'!J65="","Unknown",'Account Inventory'!J65))</x:f>
      </x:c>
      <x:c r="D73" s="38" t="str">
        <x:f>IF(A73="","",IF('Account Inventory'!J65="","Unknown",'Account Inventory'!P65))</x:f>
      </x:c>
      <x:c r="E73" t="str">
        <x:f>IF(A73="","",'Account Inventory'!K65)</x:f>
      </x:c>
      <x:c r="F73" t="str">
        <x:f>IF(A73="","",'Account Inventory'!L65)</x:f>
      </x:c>
      <x:c r="G73" s="54" t="str">
        <x:f>IF(A73="","",'Account Inventory'!M65)</x:f>
      </x:c>
    </x:row>
    <x:row r="74">
      <x:c r="A74" t="str">
        <x:f>IF('Account Inventory'!B66="","",'Account Inventory'!B66)</x:f>
      </x:c>
      <x:c r="B74" s="38" t="str">
        <x:f>IF(A74="","",'Account Inventory'!F66)</x:f>
      </x:c>
      <x:c r="C74" t="str">
        <x:f>IF(A74="","",IF('Account Inventory'!J66="","Unknown",'Account Inventory'!J66))</x:f>
      </x:c>
      <x:c r="D74" s="38" t="str">
        <x:f>IF(A74="","",IF('Account Inventory'!J66="","Unknown",'Account Inventory'!P66))</x:f>
      </x:c>
      <x:c r="E74" t="str">
        <x:f>IF(A74="","",'Account Inventory'!K66)</x:f>
      </x:c>
      <x:c r="F74" t="str">
        <x:f>IF(A74="","",'Account Inventory'!L66)</x:f>
      </x:c>
      <x:c r="G74" s="54" t="str">
        <x:f>IF(A74="","",'Account Inventory'!M66)</x:f>
      </x:c>
    </x:row>
    <x:row r="75">
      <x:c r="A75" t="str">
        <x:f>IF('Account Inventory'!B67="","",'Account Inventory'!B67)</x:f>
      </x:c>
      <x:c r="B75" s="38" t="str">
        <x:f>IF(A75="","",'Account Inventory'!F67)</x:f>
      </x:c>
      <x:c r="C75" t="str">
        <x:f>IF(A75="","",IF('Account Inventory'!J67="","Unknown",'Account Inventory'!J67))</x:f>
      </x:c>
      <x:c r="D75" s="38" t="str">
        <x:f>IF(A75="","",IF('Account Inventory'!J67="","Unknown",'Account Inventory'!P67))</x:f>
      </x:c>
      <x:c r="E75" t="str">
        <x:f>IF(A75="","",'Account Inventory'!K67)</x:f>
      </x:c>
      <x:c r="F75" t="str">
        <x:f>IF(A75="","",'Account Inventory'!L67)</x:f>
      </x:c>
      <x:c r="G75" s="54" t="str">
        <x:f>IF(A75="","",'Account Inventory'!M67)</x:f>
      </x:c>
    </x:row>
    <x:row r="76">
      <x:c r="A76" t="str">
        <x:f>IF('Account Inventory'!B68="","",'Account Inventory'!B68)</x:f>
      </x:c>
      <x:c r="B76" s="38" t="str">
        <x:f>IF(A76="","",'Account Inventory'!F68)</x:f>
      </x:c>
      <x:c r="C76" t="str">
        <x:f>IF(A76="","",IF('Account Inventory'!J68="","Unknown",'Account Inventory'!J68))</x:f>
      </x:c>
      <x:c r="D76" s="38" t="str">
        <x:f>IF(A76="","",IF('Account Inventory'!J68="","Unknown",'Account Inventory'!P68))</x:f>
      </x:c>
      <x:c r="E76" t="str">
        <x:f>IF(A76="","",'Account Inventory'!K68)</x:f>
      </x:c>
      <x:c r="F76" t="str">
        <x:f>IF(A76="","",'Account Inventory'!L68)</x:f>
      </x:c>
      <x:c r="G76" s="54" t="str">
        <x:f>IF(A76="","",'Account Inventory'!M68)</x:f>
      </x:c>
    </x:row>
    <x:row r="77">
      <x:c r="A77" t="str">
        <x:f>IF('Account Inventory'!B69="","",'Account Inventory'!B69)</x:f>
      </x:c>
      <x:c r="B77" s="38" t="str">
        <x:f>IF(A77="","",'Account Inventory'!F69)</x:f>
      </x:c>
      <x:c r="C77" t="str">
        <x:f>IF(A77="","",IF('Account Inventory'!J69="","Unknown",'Account Inventory'!J69))</x:f>
      </x:c>
      <x:c r="D77" s="38" t="str">
        <x:f>IF(A77="","",IF('Account Inventory'!J69="","Unknown",'Account Inventory'!P69))</x:f>
      </x:c>
      <x:c r="E77" t="str">
        <x:f>IF(A77="","",'Account Inventory'!K69)</x:f>
      </x:c>
      <x:c r="F77" t="str">
        <x:f>IF(A77="","",'Account Inventory'!L69)</x:f>
      </x:c>
      <x:c r="G77" s="54" t="str">
        <x:f>IF(A77="","",'Account Inventory'!M69)</x:f>
      </x:c>
    </x:row>
    <x:row r="78">
      <x:c r="A78" t="str">
        <x:f>IF('Account Inventory'!B70="","",'Account Inventory'!B70)</x:f>
      </x:c>
      <x:c r="B78" s="38" t="str">
        <x:f>IF(A78="","",'Account Inventory'!F70)</x:f>
      </x:c>
      <x:c r="C78" t="str">
        <x:f>IF(A78="","",IF('Account Inventory'!J70="","Unknown",'Account Inventory'!J70))</x:f>
      </x:c>
      <x:c r="D78" s="38" t="str">
        <x:f>IF(A78="","",IF('Account Inventory'!J70="","Unknown",'Account Inventory'!P70))</x:f>
      </x:c>
      <x:c r="E78" t="str">
        <x:f>IF(A78="","",'Account Inventory'!K70)</x:f>
      </x:c>
      <x:c r="F78" t="str">
        <x:f>IF(A78="","",'Account Inventory'!L70)</x:f>
      </x:c>
      <x:c r="G78" s="54" t="str">
        <x:f>IF(A78="","",'Account Inventory'!M70)</x:f>
      </x:c>
    </x:row>
    <x:row r="79">
      <x:c r="A79" t="str">
        <x:f>IF('Account Inventory'!B71="","",'Account Inventory'!B71)</x:f>
      </x:c>
      <x:c r="B79" s="38" t="str">
        <x:f>IF(A79="","",'Account Inventory'!F71)</x:f>
      </x:c>
      <x:c r="C79" t="str">
        <x:f>IF(A79="","",IF('Account Inventory'!J71="","Unknown",'Account Inventory'!J71))</x:f>
      </x:c>
      <x:c r="D79" s="38" t="str">
        <x:f>IF(A79="","",IF('Account Inventory'!J71="","Unknown",'Account Inventory'!P71))</x:f>
      </x:c>
      <x:c r="E79" t="str">
        <x:f>IF(A79="","",'Account Inventory'!K71)</x:f>
      </x:c>
      <x:c r="F79" t="str">
        <x:f>IF(A79="","",'Account Inventory'!L71)</x:f>
      </x:c>
      <x:c r="G79" s="54" t="str">
        <x:f>IF(A79="","",'Account Inventory'!M71)</x:f>
      </x:c>
    </x:row>
    <x:row r="80">
      <x:c r="A80" t="str">
        <x:f>IF('Account Inventory'!B72="","",'Account Inventory'!B72)</x:f>
      </x:c>
      <x:c r="B80" s="38" t="str">
        <x:f>IF(A80="","",'Account Inventory'!F72)</x:f>
      </x:c>
      <x:c r="C80" t="str">
        <x:f>IF(A80="","",IF('Account Inventory'!J72="","Unknown",'Account Inventory'!J72))</x:f>
      </x:c>
      <x:c r="D80" s="38" t="str">
        <x:f>IF(A80="","",IF('Account Inventory'!J72="","Unknown",'Account Inventory'!P72))</x:f>
      </x:c>
      <x:c r="E80" t="str">
        <x:f>IF(A80="","",'Account Inventory'!K72)</x:f>
      </x:c>
      <x:c r="F80" t="str">
        <x:f>IF(A80="","",'Account Inventory'!L72)</x:f>
      </x:c>
      <x:c r="G80" s="54" t="str">
        <x:f>IF(A80="","",'Account Inventory'!M72)</x:f>
      </x:c>
    </x:row>
    <x:row r="81">
      <x:c r="A81" t="str">
        <x:f>IF('Account Inventory'!B73="","",'Account Inventory'!B73)</x:f>
      </x:c>
      <x:c r="B81" s="38" t="str">
        <x:f>IF(A81="","",'Account Inventory'!F73)</x:f>
      </x:c>
      <x:c r="C81" t="str">
        <x:f>IF(A81="","",IF('Account Inventory'!J73="","Unknown",'Account Inventory'!J73))</x:f>
      </x:c>
      <x:c r="D81" s="38" t="str">
        <x:f>IF(A81="","",IF('Account Inventory'!J73="","Unknown",'Account Inventory'!P73))</x:f>
      </x:c>
      <x:c r="E81" t="str">
        <x:f>IF(A81="","",'Account Inventory'!K73)</x:f>
      </x:c>
      <x:c r="F81" t="str">
        <x:f>IF(A81="","",'Account Inventory'!L73)</x:f>
      </x:c>
      <x:c r="G81" s="54" t="str">
        <x:f>IF(A81="","",'Account Inventory'!M73)</x:f>
      </x:c>
    </x:row>
    <x:row r="82">
      <x:c r="A82" t="str">
        <x:f>IF('Account Inventory'!B74="","",'Account Inventory'!B74)</x:f>
      </x:c>
      <x:c r="B82" s="38" t="str">
        <x:f>IF(A82="","",'Account Inventory'!F74)</x:f>
      </x:c>
      <x:c r="C82" t="str">
        <x:f>IF(A82="","",IF('Account Inventory'!J74="","Unknown",'Account Inventory'!J74))</x:f>
      </x:c>
      <x:c r="D82" s="38" t="str">
        <x:f>IF(A82="","",IF('Account Inventory'!J74="","Unknown",'Account Inventory'!P74))</x:f>
      </x:c>
      <x:c r="E82" t="str">
        <x:f>IF(A82="","",'Account Inventory'!K74)</x:f>
      </x:c>
      <x:c r="F82" t="str">
        <x:f>IF(A82="","",'Account Inventory'!L74)</x:f>
      </x:c>
      <x:c r="G82" s="54" t="str">
        <x:f>IF(A82="","",'Account Inventory'!M74)</x:f>
      </x:c>
    </x:row>
    <x:row r="83">
      <x:c r="A83" t="str">
        <x:f>IF('Account Inventory'!B75="","",'Account Inventory'!B75)</x:f>
      </x:c>
      <x:c r="B83" s="38" t="str">
        <x:f>IF(A83="","",'Account Inventory'!F75)</x:f>
      </x:c>
      <x:c r="C83" t="str">
        <x:f>IF(A83="","",IF('Account Inventory'!J75="","Unknown",'Account Inventory'!J75))</x:f>
      </x:c>
      <x:c r="D83" s="38" t="str">
        <x:f>IF(A83="","",IF('Account Inventory'!J75="","Unknown",'Account Inventory'!P75))</x:f>
      </x:c>
      <x:c r="E83" t="str">
        <x:f>IF(A83="","",'Account Inventory'!K75)</x:f>
      </x:c>
      <x:c r="F83" t="str">
        <x:f>IF(A83="","",'Account Inventory'!L75)</x:f>
      </x:c>
      <x:c r="G83" s="54" t="str">
        <x:f>IF(A83="","",'Account Inventory'!M75)</x:f>
      </x:c>
    </x:row>
    <x:row r="84">
      <x:c r="A84" t="str">
        <x:f>IF('Account Inventory'!B76="","",'Account Inventory'!B76)</x:f>
      </x:c>
      <x:c r="B84" s="38" t="str">
        <x:f>IF(A84="","",'Account Inventory'!F76)</x:f>
      </x:c>
      <x:c r="C84" t="str">
        <x:f>IF(A84="","",IF('Account Inventory'!J76="","Unknown",'Account Inventory'!J76))</x:f>
      </x:c>
      <x:c r="D84" s="38" t="str">
        <x:f>IF(A84="","",IF('Account Inventory'!J76="","Unknown",'Account Inventory'!P76))</x:f>
      </x:c>
      <x:c r="E84" t="str">
        <x:f>IF(A84="","",'Account Inventory'!K76)</x:f>
      </x:c>
      <x:c r="F84" t="str">
        <x:f>IF(A84="","",'Account Inventory'!L76)</x:f>
      </x:c>
      <x:c r="G84" s="54" t="str">
        <x:f>IF(A84="","",'Account Inventory'!M76)</x:f>
      </x:c>
    </x:row>
    <x:row r="85">
      <x:c r="A85" t="str">
        <x:f>IF('Account Inventory'!B77="","",'Account Inventory'!B77)</x:f>
      </x:c>
      <x:c r="B85" s="38" t="str">
        <x:f>IF(A85="","",'Account Inventory'!F77)</x:f>
      </x:c>
      <x:c r="C85" t="str">
        <x:f>IF(A85="","",IF('Account Inventory'!J77="","Unknown",'Account Inventory'!J77))</x:f>
      </x:c>
      <x:c r="D85" s="38" t="str">
        <x:f>IF(A85="","",IF('Account Inventory'!J77="","Unknown",'Account Inventory'!P77))</x:f>
      </x:c>
      <x:c r="E85" t="str">
        <x:f>IF(A85="","",'Account Inventory'!K77)</x:f>
      </x:c>
      <x:c r="F85" t="str">
        <x:f>IF(A85="","",'Account Inventory'!L77)</x:f>
      </x:c>
      <x:c r="G85" s="54" t="str">
        <x:f>IF(A85="","",'Account Inventory'!M77)</x:f>
      </x:c>
    </x:row>
    <x:row r="86">
      <x:c r="A86" t="str">
        <x:f>IF('Account Inventory'!B78="","",'Account Inventory'!B78)</x:f>
      </x:c>
      <x:c r="B86" s="38" t="str">
        <x:f>IF(A86="","",'Account Inventory'!F78)</x:f>
      </x:c>
      <x:c r="C86" t="str">
        <x:f>IF(A86="","",IF('Account Inventory'!J78="","Unknown",'Account Inventory'!J78))</x:f>
      </x:c>
      <x:c r="D86" s="38" t="str">
        <x:f>IF(A86="","",IF('Account Inventory'!J78="","Unknown",'Account Inventory'!P78))</x:f>
      </x:c>
      <x:c r="E86" t="str">
        <x:f>IF(A86="","",'Account Inventory'!K78)</x:f>
      </x:c>
      <x:c r="F86" t="str">
        <x:f>IF(A86="","",'Account Inventory'!L78)</x:f>
      </x:c>
      <x:c r="G86" s="54" t="str">
        <x:f>IF(A86="","",'Account Inventory'!M78)</x:f>
      </x:c>
    </x:row>
    <x:row r="87">
      <x:c r="A87" t="str">
        <x:f>IF('Account Inventory'!B79="","",'Account Inventory'!B79)</x:f>
      </x:c>
      <x:c r="B87" s="38" t="str">
        <x:f>IF(A87="","",'Account Inventory'!F79)</x:f>
      </x:c>
      <x:c r="C87" t="str">
        <x:f>IF(A87="","",IF('Account Inventory'!J79="","Unknown",'Account Inventory'!J79))</x:f>
      </x:c>
      <x:c r="D87" s="38" t="str">
        <x:f>IF(A87="","",IF('Account Inventory'!J79="","Unknown",'Account Inventory'!P79))</x:f>
      </x:c>
      <x:c r="E87" t="str">
        <x:f>IF(A87="","",'Account Inventory'!K79)</x:f>
      </x:c>
      <x:c r="F87" t="str">
        <x:f>IF(A87="","",'Account Inventory'!L79)</x:f>
      </x:c>
      <x:c r="G87" s="54" t="str">
        <x:f>IF(A87="","",'Account Inventory'!M79)</x:f>
      </x:c>
    </x:row>
    <x:row r="88">
      <x:c r="A88" t="str">
        <x:f>IF('Account Inventory'!B80="","",'Account Inventory'!B80)</x:f>
      </x:c>
      <x:c r="B88" s="38" t="str">
        <x:f>IF(A88="","",'Account Inventory'!F80)</x:f>
      </x:c>
      <x:c r="C88" t="str">
        <x:f>IF(A88="","",IF('Account Inventory'!J80="","Unknown",'Account Inventory'!J80))</x:f>
      </x:c>
      <x:c r="D88" s="38" t="str">
        <x:f>IF(A88="","",IF('Account Inventory'!J80="","Unknown",'Account Inventory'!P80))</x:f>
      </x:c>
      <x:c r="E88" t="str">
        <x:f>IF(A88="","",'Account Inventory'!K80)</x:f>
      </x:c>
      <x:c r="F88" t="str">
        <x:f>IF(A88="","",'Account Inventory'!L80)</x:f>
      </x:c>
      <x:c r="G88" s="54" t="str">
        <x:f>IF(A88="","",'Account Inventory'!M80)</x:f>
      </x:c>
    </x:row>
    <x:row r="89">
      <x:c r="A89" t="str">
        <x:f>IF('Account Inventory'!B81="","",'Account Inventory'!B81)</x:f>
      </x:c>
      <x:c r="B89" s="38" t="str">
        <x:f>IF(A89="","",'Account Inventory'!F81)</x:f>
      </x:c>
      <x:c r="C89" t="str">
        <x:f>IF(A89="","",IF('Account Inventory'!J81="","Unknown",'Account Inventory'!J81))</x:f>
      </x:c>
      <x:c r="D89" s="38" t="str">
        <x:f>IF(A89="","",IF('Account Inventory'!J81="","Unknown",'Account Inventory'!P81))</x:f>
      </x:c>
      <x:c r="E89" t="str">
        <x:f>IF(A89="","",'Account Inventory'!K81)</x:f>
      </x:c>
      <x:c r="F89" t="str">
        <x:f>IF(A89="","",'Account Inventory'!L81)</x:f>
      </x:c>
      <x:c r="G89" s="54" t="str">
        <x:f>IF(A89="","",'Account Inventory'!M81)</x:f>
      </x:c>
    </x:row>
    <x:row r="90">
      <x:c r="A90" t="str">
        <x:f>IF('Account Inventory'!B82="","",'Account Inventory'!B82)</x:f>
      </x:c>
      <x:c r="B90" s="38" t="str">
        <x:f>IF(A90="","",'Account Inventory'!F82)</x:f>
      </x:c>
      <x:c r="C90" t="str">
        <x:f>IF(A90="","",IF('Account Inventory'!J82="","Unknown",'Account Inventory'!J82))</x:f>
      </x:c>
      <x:c r="D90" s="38" t="str">
        <x:f>IF(A90="","",IF('Account Inventory'!J82="","Unknown",'Account Inventory'!P82))</x:f>
      </x:c>
      <x:c r="E90" t="str">
        <x:f>IF(A90="","",'Account Inventory'!K82)</x:f>
      </x:c>
      <x:c r="F90" t="str">
        <x:f>IF(A90="","",'Account Inventory'!L82)</x:f>
      </x:c>
      <x:c r="G90" s="54" t="str">
        <x:f>IF(A90="","",'Account Inventory'!M82)</x:f>
      </x:c>
    </x:row>
    <x:row r="91">
      <x:c r="A91" t="str">
        <x:f>IF('Account Inventory'!B83="","",'Account Inventory'!B83)</x:f>
      </x:c>
      <x:c r="B91" s="38" t="str">
        <x:f>IF(A91="","",'Account Inventory'!F83)</x:f>
      </x:c>
      <x:c r="C91" t="str">
        <x:f>IF(A91="","",IF('Account Inventory'!J83="","Unknown",'Account Inventory'!J83))</x:f>
      </x:c>
      <x:c r="D91" s="38" t="str">
        <x:f>IF(A91="","",IF('Account Inventory'!J83="","Unknown",'Account Inventory'!P83))</x:f>
      </x:c>
      <x:c r="E91" t="str">
        <x:f>IF(A91="","",'Account Inventory'!K83)</x:f>
      </x:c>
      <x:c r="F91" t="str">
        <x:f>IF(A91="","",'Account Inventory'!L83)</x:f>
      </x:c>
      <x:c r="G91" s="54" t="str">
        <x:f>IF(A91="","",'Account Inventory'!M83)</x:f>
      </x:c>
    </x:row>
    <x:row r="92">
      <x:c r="A92" t="str">
        <x:f>IF('Account Inventory'!B84="","",'Account Inventory'!B84)</x:f>
      </x:c>
      <x:c r="B92" s="38" t="str">
        <x:f>IF(A92="","",'Account Inventory'!F84)</x:f>
      </x:c>
      <x:c r="C92" t="str">
        <x:f>IF(A92="","",IF('Account Inventory'!J84="","Unknown",'Account Inventory'!J84))</x:f>
      </x:c>
      <x:c r="D92" s="38" t="str">
        <x:f>IF(A92="","",IF('Account Inventory'!J84="","Unknown",'Account Inventory'!P84))</x:f>
      </x:c>
      <x:c r="E92" t="str">
        <x:f>IF(A92="","",'Account Inventory'!K84)</x:f>
      </x:c>
      <x:c r="F92" t="str">
        <x:f>IF(A92="","",'Account Inventory'!L84)</x:f>
      </x:c>
      <x:c r="G92" s="54" t="str">
        <x:f>IF(A92="","",'Account Inventory'!M84)</x:f>
      </x:c>
    </x:row>
    <x:row r="93">
      <x:c r="A93" t="str">
        <x:f>IF('Account Inventory'!B85="","",'Account Inventory'!B85)</x:f>
      </x:c>
      <x:c r="B93" s="38" t="str">
        <x:f>IF(A93="","",'Account Inventory'!F85)</x:f>
      </x:c>
      <x:c r="C93" t="str">
        <x:f>IF(A93="","",IF('Account Inventory'!J85="","Unknown",'Account Inventory'!J85))</x:f>
      </x:c>
      <x:c r="D93" s="38" t="str">
        <x:f>IF(A93="","",IF('Account Inventory'!J85="","Unknown",'Account Inventory'!P85))</x:f>
      </x:c>
      <x:c r="E93" t="str">
        <x:f>IF(A93="","",'Account Inventory'!K85)</x:f>
      </x:c>
      <x:c r="F93" t="str">
        <x:f>IF(A93="","",'Account Inventory'!L85)</x:f>
      </x:c>
      <x:c r="G93" s="54" t="str">
        <x:f>IF(A93="","",'Account Inventory'!M85)</x:f>
      </x:c>
    </x:row>
    <x:row r="94">
      <x:c r="A94" t="str">
        <x:f>IF('Account Inventory'!B86="","",'Account Inventory'!B86)</x:f>
      </x:c>
      <x:c r="B94" s="38" t="str">
        <x:f>IF(A94="","",'Account Inventory'!F86)</x:f>
      </x:c>
      <x:c r="C94" t="str">
        <x:f>IF(A94="","",IF('Account Inventory'!J86="","Unknown",'Account Inventory'!J86))</x:f>
      </x:c>
      <x:c r="D94" s="38" t="str">
        <x:f>IF(A94="","",IF('Account Inventory'!J86="","Unknown",'Account Inventory'!P86))</x:f>
      </x:c>
      <x:c r="E94" t="str">
        <x:f>IF(A94="","",'Account Inventory'!K86)</x:f>
      </x:c>
      <x:c r="F94" t="str">
        <x:f>IF(A94="","",'Account Inventory'!L86)</x:f>
      </x:c>
      <x:c r="G94" s="54" t="str">
        <x:f>IF(A94="","",'Account Inventory'!M86)</x:f>
      </x:c>
    </x:row>
    <x:row r="95">
      <x:c r="A95" t="str">
        <x:f>IF('Account Inventory'!B87="","",'Account Inventory'!B87)</x:f>
      </x:c>
      <x:c r="B95" s="38" t="str">
        <x:f>IF(A95="","",'Account Inventory'!F87)</x:f>
      </x:c>
      <x:c r="C95" t="str">
        <x:f>IF(A95="","",IF('Account Inventory'!J87="","Unknown",'Account Inventory'!J87))</x:f>
      </x:c>
      <x:c r="D95" s="38" t="str">
        <x:f>IF(A95="","",IF('Account Inventory'!J87="","Unknown",'Account Inventory'!P87))</x:f>
      </x:c>
      <x:c r="E95" t="str">
        <x:f>IF(A95="","",'Account Inventory'!K87)</x:f>
      </x:c>
      <x:c r="F95" t="str">
        <x:f>IF(A95="","",'Account Inventory'!L87)</x:f>
      </x:c>
      <x:c r="G95" s="54" t="str">
        <x:f>IF(A95="","",'Account Inventory'!M87)</x:f>
      </x:c>
    </x:row>
    <x:row r="96">
      <x:c r="A96" t="str">
        <x:f>IF('Account Inventory'!B88="","",'Account Inventory'!B88)</x:f>
      </x:c>
      <x:c r="B96" s="38" t="str">
        <x:f>IF(A96="","",'Account Inventory'!F88)</x:f>
      </x:c>
      <x:c r="C96" t="str">
        <x:f>IF(A96="","",IF('Account Inventory'!J88="","Unknown",'Account Inventory'!J88))</x:f>
      </x:c>
      <x:c r="D96" s="38" t="str">
        <x:f>IF(A96="","",IF('Account Inventory'!J88="","Unknown",'Account Inventory'!P88))</x:f>
      </x:c>
      <x:c r="E96" t="str">
        <x:f>IF(A96="","",'Account Inventory'!K88)</x:f>
      </x:c>
      <x:c r="F96" t="str">
        <x:f>IF(A96="","",'Account Inventory'!L88)</x:f>
      </x:c>
      <x:c r="G96" s="54" t="str">
        <x:f>IF(A96="","",'Account Inventory'!M88)</x:f>
      </x:c>
    </x:row>
    <x:row r="97">
      <x:c r="A97" t="str">
        <x:f>IF('Account Inventory'!B89="","",'Account Inventory'!B89)</x:f>
      </x:c>
      <x:c r="B97" s="38" t="str">
        <x:f>IF(A97="","",'Account Inventory'!F89)</x:f>
      </x:c>
      <x:c r="C97" t="str">
        <x:f>IF(A97="","",IF('Account Inventory'!J89="","Unknown",'Account Inventory'!J89))</x:f>
      </x:c>
      <x:c r="D97" s="38" t="str">
        <x:f>IF(A97="","",IF('Account Inventory'!J89="","Unknown",'Account Inventory'!P89))</x:f>
      </x:c>
      <x:c r="E97" t="str">
        <x:f>IF(A97="","",'Account Inventory'!K89)</x:f>
      </x:c>
      <x:c r="F97" t="str">
        <x:f>IF(A97="","",'Account Inventory'!L89)</x:f>
      </x:c>
      <x:c r="G97" s="54" t="str">
        <x:f>IF(A97="","",'Account Inventory'!M89)</x:f>
      </x:c>
    </x:row>
    <x:row r="98">
      <x:c r="A98" t="str">
        <x:f>IF('Account Inventory'!B90="","",'Account Inventory'!B90)</x:f>
      </x:c>
      <x:c r="B98" s="38" t="str">
        <x:f>IF(A98="","",'Account Inventory'!F90)</x:f>
      </x:c>
      <x:c r="C98" t="str">
        <x:f>IF(A98="","",IF('Account Inventory'!J90="","Unknown",'Account Inventory'!J90))</x:f>
      </x:c>
      <x:c r="D98" s="38" t="str">
        <x:f>IF(A98="","",IF('Account Inventory'!J90="","Unknown",'Account Inventory'!P90))</x:f>
      </x:c>
      <x:c r="E98" t="str">
        <x:f>IF(A98="","",'Account Inventory'!K90)</x:f>
      </x:c>
      <x:c r="F98" t="str">
        <x:f>IF(A98="","",'Account Inventory'!L90)</x:f>
      </x:c>
      <x:c r="G98" s="54" t="str">
        <x:f>IF(A98="","",'Account Inventory'!M90)</x:f>
      </x:c>
    </x:row>
    <x:row r="99">
      <x:c r="A99" t="str">
        <x:f>IF('Account Inventory'!B91="","",'Account Inventory'!B91)</x:f>
      </x:c>
      <x:c r="B99" s="38" t="str">
        <x:f>IF(A99="","",'Account Inventory'!F91)</x:f>
      </x:c>
      <x:c r="C99" t="str">
        <x:f>IF(A99="","",IF('Account Inventory'!J91="","Unknown",'Account Inventory'!J91))</x:f>
      </x:c>
      <x:c r="D99" s="38" t="str">
        <x:f>IF(A99="","",IF('Account Inventory'!J91="","Unknown",'Account Inventory'!P91))</x:f>
      </x:c>
      <x:c r="E99" t="str">
        <x:f>IF(A99="","",'Account Inventory'!K91)</x:f>
      </x:c>
      <x:c r="F99" t="str">
        <x:f>IF(A99="","",'Account Inventory'!L91)</x:f>
      </x:c>
      <x:c r="G99" s="54" t="str">
        <x:f>IF(A99="","",'Account Inventory'!M91)</x:f>
      </x:c>
    </x:row>
    <x:row r="100">
      <x:c r="A100" t="str">
        <x:f>IF('Account Inventory'!B92="","",'Account Inventory'!B92)</x:f>
      </x:c>
      <x:c r="B100" s="38" t="str">
        <x:f>IF(A100="","",'Account Inventory'!F92)</x:f>
      </x:c>
      <x:c r="C100" t="str">
        <x:f>IF(A100="","",IF('Account Inventory'!J92="","Unknown",'Account Inventory'!J92))</x:f>
      </x:c>
      <x:c r="D100" s="38" t="str">
        <x:f>IF(A100="","",IF('Account Inventory'!J92="","Unknown",'Account Inventory'!P92))</x:f>
      </x:c>
      <x:c r="E100" t="str">
        <x:f>IF(A100="","",'Account Inventory'!K92)</x:f>
      </x:c>
      <x:c r="F100" t="str">
        <x:f>IF(A100="","",'Account Inventory'!L92)</x:f>
      </x:c>
      <x:c r="G100" s="54" t="str">
        <x:f>IF(A100="","",'Account Inventory'!M92)</x:f>
      </x:c>
    </x:row>
    <x:row r="101">
      <x:c r="A101" t="str">
        <x:f>IF('Account Inventory'!B93="","",'Account Inventory'!B93)</x:f>
      </x:c>
      <x:c r="B101" s="38" t="str">
        <x:f>IF(A101="","",'Account Inventory'!F93)</x:f>
      </x:c>
      <x:c r="C101" t="str">
        <x:f>IF(A101="","",IF('Account Inventory'!J93="","Unknown",'Account Inventory'!J93))</x:f>
      </x:c>
      <x:c r="D101" s="38" t="str">
        <x:f>IF(A101="","",IF('Account Inventory'!J93="","Unknown",'Account Inventory'!P93))</x:f>
      </x:c>
      <x:c r="E101" t="str">
        <x:f>IF(A101="","",'Account Inventory'!K93)</x:f>
      </x:c>
      <x:c r="F101" t="str">
        <x:f>IF(A101="","",'Account Inventory'!L93)</x:f>
      </x:c>
      <x:c r="G101" s="54" t="str">
        <x:f>IF(A101="","",'Account Inventory'!M93)</x:f>
      </x:c>
    </x:row>
    <x:row r="102">
      <x:c r="A102" t="str">
        <x:f>IF('Account Inventory'!B94="","",'Account Inventory'!B94)</x:f>
      </x:c>
      <x:c r="B102" s="38" t="str">
        <x:f>IF(A102="","",'Account Inventory'!F94)</x:f>
      </x:c>
      <x:c r="C102" t="str">
        <x:f>IF(A102="","",IF('Account Inventory'!J94="","Unknown",'Account Inventory'!J94))</x:f>
      </x:c>
      <x:c r="D102" s="38" t="str">
        <x:f>IF(A102="","",IF('Account Inventory'!J94="","Unknown",'Account Inventory'!P94))</x:f>
      </x:c>
      <x:c r="E102" t="str">
        <x:f>IF(A102="","",'Account Inventory'!K94)</x:f>
      </x:c>
      <x:c r="F102" t="str">
        <x:f>IF(A102="","",'Account Inventory'!L94)</x:f>
      </x:c>
      <x:c r="G102" s="54" t="str">
        <x:f>IF(A102="","",'Account Inventory'!M94)</x:f>
      </x:c>
    </x:row>
    <x:row r="103">
      <x:c r="A103" t="str">
        <x:f>IF('Account Inventory'!B95="","",'Account Inventory'!B95)</x:f>
      </x:c>
      <x:c r="B103" s="38" t="str">
        <x:f>IF(A103="","",'Account Inventory'!F95)</x:f>
      </x:c>
      <x:c r="C103" t="str">
        <x:f>IF(A103="","",IF('Account Inventory'!J95="","Unknown",'Account Inventory'!J95))</x:f>
      </x:c>
      <x:c r="D103" s="38" t="str">
        <x:f>IF(A103="","",IF('Account Inventory'!J95="","Unknown",'Account Inventory'!P95))</x:f>
      </x:c>
      <x:c r="E103" t="str">
        <x:f>IF(A103="","",'Account Inventory'!K95)</x:f>
      </x:c>
      <x:c r="F103" t="str">
        <x:f>IF(A103="","",'Account Inventory'!L95)</x:f>
      </x:c>
      <x:c r="G103" s="54" t="str">
        <x:f>IF(A103="","",'Account Inventory'!M95)</x:f>
      </x:c>
    </x:row>
    <x:row r="104">
      <x:c r="A104" t="str">
        <x:f>IF('Account Inventory'!B96="","",'Account Inventory'!B96)</x:f>
      </x:c>
      <x:c r="B104" s="38" t="str">
        <x:f>IF(A104="","",'Account Inventory'!F96)</x:f>
      </x:c>
      <x:c r="C104" t="str">
        <x:f>IF(A104="","",IF('Account Inventory'!J96="","Unknown",'Account Inventory'!J96))</x:f>
      </x:c>
      <x:c r="D104" s="38" t="str">
        <x:f>IF(A104="","",IF('Account Inventory'!J96="","Unknown",'Account Inventory'!P96))</x:f>
      </x:c>
      <x:c r="E104" t="str">
        <x:f>IF(A104="","",'Account Inventory'!K96)</x:f>
      </x:c>
      <x:c r="F104" t="str">
        <x:f>IF(A104="","",'Account Inventory'!L96)</x:f>
      </x:c>
      <x:c r="G104" s="54" t="str">
        <x:f>IF(A104="","",'Account Inventory'!M96)</x:f>
      </x:c>
    </x:row>
    <x:row r="105">
      <x:c r="A105" t="str">
        <x:f>IF('Account Inventory'!B97="","",'Account Inventory'!B97)</x:f>
      </x:c>
      <x:c r="B105" s="38" t="str">
        <x:f>IF(A105="","",'Account Inventory'!F97)</x:f>
      </x:c>
      <x:c r="C105" t="str">
        <x:f>IF(A105="","",IF('Account Inventory'!J97="","Unknown",'Account Inventory'!J97))</x:f>
      </x:c>
      <x:c r="D105" s="38" t="str">
        <x:f>IF(A105="","",IF('Account Inventory'!J97="","Unknown",'Account Inventory'!P97))</x:f>
      </x:c>
      <x:c r="E105" t="str">
        <x:f>IF(A105="","",'Account Inventory'!K97)</x:f>
      </x:c>
      <x:c r="F105" t="str">
        <x:f>IF(A105="","",'Account Inventory'!L97)</x:f>
      </x:c>
      <x:c r="G105" s="54" t="str">
        <x:f>IF(A105="","",'Account Inventory'!M97)</x:f>
      </x:c>
    </x:row>
    <x:row r="106">
      <x:c r="A106" t="str">
        <x:f>IF('Account Inventory'!B98="","",'Account Inventory'!B98)</x:f>
      </x:c>
      <x:c r="B106" s="38" t="str">
        <x:f>IF(A106="","",'Account Inventory'!F98)</x:f>
      </x:c>
      <x:c r="C106" t="str">
        <x:f>IF(A106="","",IF('Account Inventory'!J98="","Unknown",'Account Inventory'!J98))</x:f>
      </x:c>
      <x:c r="D106" s="38" t="str">
        <x:f>IF(A106="","",IF('Account Inventory'!J98="","Unknown",'Account Inventory'!P98))</x:f>
      </x:c>
      <x:c r="E106" t="str">
        <x:f>IF(A106="","",'Account Inventory'!K98)</x:f>
      </x:c>
      <x:c r="F106" t="str">
        <x:f>IF(A106="","",'Account Inventory'!L98)</x:f>
      </x:c>
      <x:c r="G106" s="54" t="str">
        <x:f>IF(A106="","",'Account Inventory'!M98)</x:f>
      </x:c>
    </x:row>
    <x:row r="107">
      <x:c r="A107" t="str">
        <x:f>IF('Account Inventory'!B99="","",'Account Inventory'!B99)</x:f>
      </x:c>
      <x:c r="B107" s="38" t="str">
        <x:f>IF(A107="","",'Account Inventory'!F99)</x:f>
      </x:c>
      <x:c r="C107" t="str">
        <x:f>IF(A107="","",IF('Account Inventory'!J99="","Unknown",'Account Inventory'!J99))</x:f>
      </x:c>
      <x:c r="D107" s="38" t="str">
        <x:f>IF(A107="","",IF('Account Inventory'!J99="","Unknown",'Account Inventory'!P99))</x:f>
      </x:c>
      <x:c r="E107" t="str">
        <x:f>IF(A107="","",'Account Inventory'!K99)</x:f>
      </x:c>
      <x:c r="F107" t="str">
        <x:f>IF(A107="","",'Account Inventory'!L99)</x:f>
      </x:c>
      <x:c r="G107" s="54" t="str">
        <x:f>IF(A107="","",'Account Inventory'!M99)</x:f>
      </x:c>
    </x:row>
    <x:row r="108">
      <x:c r="A108" t="str">
        <x:f>IF('Account Inventory'!B100="","",'Account Inventory'!B100)</x:f>
      </x:c>
      <x:c r="B108" s="38" t="str">
        <x:f>IF(A108="","",'Account Inventory'!F100)</x:f>
      </x:c>
      <x:c r="C108" t="str">
        <x:f>IF(A108="","",IF('Account Inventory'!J100="","Unknown",'Account Inventory'!J100))</x:f>
      </x:c>
      <x:c r="D108" s="38" t="str">
        <x:f>IF(A108="","",IF('Account Inventory'!J100="","Unknown",'Account Inventory'!P100))</x:f>
      </x:c>
      <x:c r="E108" t="str">
        <x:f>IF(A108="","",'Account Inventory'!K100)</x:f>
      </x:c>
      <x:c r="F108" t="str">
        <x:f>IF(A108="","",'Account Inventory'!L100)</x:f>
      </x:c>
      <x:c r="G108" s="54" t="str">
        <x:f>IF(A108="","",'Account Inventory'!M100)</x:f>
      </x:c>
    </x:row>
    <x:row r="109">
      <x:c r="A109" t="str">
        <x:f>IF('Account Inventory'!B101="","",'Account Inventory'!B101)</x:f>
      </x:c>
      <x:c r="B109" s="38" t="str">
        <x:f>IF(A109="","",'Account Inventory'!F101)</x:f>
      </x:c>
      <x:c r="C109" t="str">
        <x:f>IF(A109="","",IF('Account Inventory'!J101="","Unknown",'Account Inventory'!J101))</x:f>
      </x:c>
      <x:c r="D109" s="38" t="str">
        <x:f>IF(A109="","",IF('Account Inventory'!J101="","Unknown",'Account Inventory'!P101))</x:f>
      </x:c>
      <x:c r="E109" t="str">
        <x:f>IF(A109="","",'Account Inventory'!K101)</x:f>
      </x:c>
      <x:c r="F109" t="str">
        <x:f>IF(A109="","",'Account Inventory'!L101)</x:f>
      </x:c>
      <x:c r="G109" s="54" t="str">
        <x:f>IF(A109="","",'Account Inventory'!M101)</x:f>
      </x:c>
    </x:row>
    <x:row r="110">
      <x:c r="A110" t="str">
        <x:f>IF('Account Inventory'!B102="","",'Account Inventory'!B102)</x:f>
      </x:c>
      <x:c r="B110" s="38" t="str">
        <x:f>IF(A110="","",'Account Inventory'!F102)</x:f>
      </x:c>
      <x:c r="C110" t="str">
        <x:f>IF(A110="","",IF('Account Inventory'!J102="","Unknown",'Account Inventory'!J102))</x:f>
      </x:c>
      <x:c r="D110" s="38" t="str">
        <x:f>IF(A110="","",IF('Account Inventory'!J102="","Unknown",'Account Inventory'!P102))</x:f>
      </x:c>
      <x:c r="E110" t="str">
        <x:f>IF(A110="","",'Account Inventory'!K102)</x:f>
      </x:c>
      <x:c r="F110" t="str">
        <x:f>IF(A110="","",'Account Inventory'!L102)</x:f>
      </x:c>
      <x:c r="G110" s="54" t="str">
        <x:f>IF(A110="","",'Account Inventory'!M102)</x:f>
      </x:c>
    </x:row>
    <x:row r="111">
      <x:c r="A111" t="str">
        <x:f>IF('Account Inventory'!B103="","",'Account Inventory'!B103)</x:f>
      </x:c>
      <x:c r="B111" s="38" t="str">
        <x:f>IF(A111="","",'Account Inventory'!F103)</x:f>
      </x:c>
      <x:c r="C111" t="str">
        <x:f>IF(A111="","",IF('Account Inventory'!J103="","Unknown",'Account Inventory'!J103))</x:f>
      </x:c>
      <x:c r="D111" s="38" t="str">
        <x:f>IF(A111="","",IF('Account Inventory'!J103="","Unknown",'Account Inventory'!P103))</x:f>
      </x:c>
      <x:c r="E111" t="str">
        <x:f>IF(A111="","",'Account Inventory'!K103)</x:f>
      </x:c>
      <x:c r="F111" t="str">
        <x:f>IF(A111="","",'Account Inventory'!L103)</x:f>
      </x:c>
      <x:c r="G111" s="54" t="str">
        <x:f>IF(A111="","",'Account Inventory'!M103)</x:f>
      </x:c>
    </x:row>
    <x:row r="112">
      <x:c r="A112" t="str">
        <x:f>IF('Account Inventory'!B104="","",'Account Inventory'!B104)</x:f>
      </x:c>
      <x:c r="B112" s="38" t="str">
        <x:f>IF(A112="","",'Account Inventory'!F104)</x:f>
      </x:c>
      <x:c r="C112" t="str">
        <x:f>IF(A112="","",IF('Account Inventory'!J104="","Unknown",'Account Inventory'!J104))</x:f>
      </x:c>
      <x:c r="D112" s="38" t="str">
        <x:f>IF(A112="","",IF('Account Inventory'!J104="","Unknown",'Account Inventory'!P104))</x:f>
      </x:c>
      <x:c r="E112" t="str">
        <x:f>IF(A112="","",'Account Inventory'!K104)</x:f>
      </x:c>
      <x:c r="F112" t="str">
        <x:f>IF(A112="","",'Account Inventory'!L104)</x:f>
      </x:c>
      <x:c r="G112" s="54" t="str">
        <x:f>IF(A112="","",'Account Inventory'!M104)</x:f>
      </x:c>
    </x:row>
    <x:row r="113">
      <x:c r="A113" t="str">
        <x:f>IF('Account Inventory'!B105="","",'Account Inventory'!B105)</x:f>
      </x:c>
      <x:c r="B113" s="38" t="str">
        <x:f>IF(A113="","",'Account Inventory'!F105)</x:f>
      </x:c>
      <x:c r="C113" t="str">
        <x:f>IF(A113="","",IF('Account Inventory'!J105="","Unknown",'Account Inventory'!J105))</x:f>
      </x:c>
      <x:c r="D113" s="38" t="str">
        <x:f>IF(A113="","",IF('Account Inventory'!J105="","Unknown",'Account Inventory'!P105))</x:f>
      </x:c>
      <x:c r="E113" t="str">
        <x:f>IF(A113="","",'Account Inventory'!K105)</x:f>
      </x:c>
      <x:c r="F113" t="str">
        <x:f>IF(A113="","",'Account Inventory'!L105)</x:f>
      </x:c>
      <x:c r="G113" s="54" t="str">
        <x:f>IF(A113="","",'Account Inventory'!M105)</x:f>
      </x:c>
    </x:row>
  </x:sheetData>
  <x:mergeCells>
    <x:mergeCell ref="A1:H2"/>
    <x:mergeCell ref="A3:H3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39" hidden="0" customWidth="1"/>
    <x:col min="2" max="2" width="24" hidden="0" customWidth="1"/>
    <x:col min="3" max="3" width="25" hidden="0" customWidth="1"/>
    <x:col min="4" max="4" width="22" hidden="0" customWidth="1"/>
    <x:col min="5" max="5" width="26" hidden="0" customWidth="1"/>
    <x:col min="6" max="6" width="23" hidden="0" customWidth="1"/>
    <x:col min="7" max="7" width="23" hidden="0" customWidth="1"/>
    <x:col min="8" max="8" width="23" hidden="0" customWidth="1"/>
  </x:cols>
  <x:sheetData>
    <x:row r="1" ht="24" customHeight="1">
      <x:c r="A1" s="4" t="str">
        <x:v>VERESTLY  |  ANNUAL RETIREMENT REVIEW</x:v>
      </x:c>
      <x:c r="B1" s="4"/>
      <x:c r="C1" s="4"/>
      <x:c r="D1" s="4"/>
      <x:c r="E1" s="4"/>
      <x:c r="F1" s="4"/>
      <x:c r="G1" s="4"/>
      <x:c r="H1" s="4"/>
    </x:row>
    <x:row r="2" ht="24" customHeight="1">
      <x:c r="A2" s="4"/>
      <x:c r="B2" s="4"/>
      <x:c r="C2" s="4"/>
      <x:c r="D2" s="4"/>
      <x:c r="E2" s="4"/>
      <x:c r="F2" s="4"/>
      <x:c r="G2" s="4"/>
      <x:c r="H2" s="4"/>
    </x:row>
    <x:row r="3">
      <x:c r="A3" t="str">
        <x:v>Review Year</x:v>
      </x:c>
      <x:c r="B3" t="n">
        <x:f>Contributions!B3</x:f>
        <x:v>2026</x:v>
      </x:c>
    </x:row>
    <x:row r="4" ht="31" customHeight="1">
      <x:c r="A4" s="50" t="str">
        <x:v>Mark each general task as Complete when reviewed. Outstanding account-specific items below update automatically from Account Inventory.</x:v>
      </x:c>
      <x:c r="B4" s="50"/>
      <x:c r="C4" s="50"/>
      <x:c r="D4" s="50"/>
      <x:c r="E4" s="50"/>
      <x:c r="F4" s="50"/>
      <x:c r="G4" s="50"/>
      <x:c r="H4" s="50"/>
    </x:row>
    <x:row r="6" ht="36" customHeight="1">
      <x:c r="A6" s="15" t="str">
        <x:v>Annual Review Task</x:v>
      </x:c>
      <x:c r="B6" s="15" t="str">
        <x:v>Status (editable)</x:v>
      </x:c>
      <x:c r="C6" s="15" t="str">
        <x:v>Notes (optional)</x:v>
      </x:c>
    </x:row>
    <x:row r="7">
      <x:c r="A7" t="str">
        <x:v>Review All Retirement Accounts</x:v>
      </x:c>
      <x:c r="B7" s="20" t="str">
        <x:v>Not Started</x:v>
      </x:c>
      <x:c r="C7" s="20"/>
    </x:row>
    <x:row r="8">
      <x:c r="A8" t="str">
        <x:v>Update Account Balances</x:v>
      </x:c>
      <x:c r="B8" s="20" t="str">
        <x:v>Not Started</x:v>
      </x:c>
      <x:c r="C8" s="20"/>
    </x:row>
    <x:row r="9">
      <x:c r="A9" t="str">
        <x:v>Verify Annual Contributions</x:v>
      </x:c>
      <x:c r="B9" s="20" t="str">
        <x:v>Not Started</x:v>
      </x:c>
      <x:c r="C9" s="20"/>
    </x:row>
    <x:row r="10">
      <x:c r="A10" t="str">
        <x:v>Review Employer Match &amp; Vesting</x:v>
      </x:c>
      <x:c r="B10" s="20" t="str">
        <x:v>Not Started</x:v>
      </x:c>
      <x:c r="C10" s="20"/>
    </x:row>
    <x:row r="11">
      <x:c r="A11" t="str">
        <x:v>Review Account Fees</x:v>
      </x:c>
      <x:c r="B11" s="20" t="str">
        <x:v>Not Started</x:v>
      </x:c>
      <x:c r="C11" s="20"/>
    </x:row>
    <x:row r="12">
      <x:c r="A12" t="str">
        <x:v>Confirm Beneficiary Designations</x:v>
      </x:c>
      <x:c r="B12" s="20" t="str">
        <x:v>Not Started</x:v>
      </x:c>
      <x:c r="C12" s="20"/>
    </x:row>
    <x:row r="13">
      <x:c r="A13" t="str">
        <x:v>Review Former Employer Accounts</x:v>
      </x:c>
      <x:c r="B13" s="20" t="str">
        <x:v>Not Started</x:v>
      </x:c>
      <x:c r="C13" s="20"/>
    </x:row>
    <x:row r="14">
      <x:c r="A14" t="str">
        <x:v>Schedule Your Next Account Review</x:v>
      </x:c>
      <x:c r="B14" s="20" t="str">
        <x:v>Not Started</x:v>
      </x:c>
      <x:c r="C14" s="20"/>
    </x:row>
    <x:row r="16">
      <x:c r="A16" s="32" t="str">
        <x:v>Completed Tasks</x:v>
      </x:c>
      <x:c r="B16" t="n">
        <x:f>COUNTIF(B7:B14,"Complete")</x:f>
        <x:v>0</x:v>
      </x:c>
    </x:row>
    <x:row r="17">
      <x:c r="A17" s="32" t="str">
        <x:v>Remaining Tasks</x:v>
      </x:c>
      <x:c r="B17" t="n">
        <x:f>COUNTIF(B7:B14,"&lt;&gt;Complete")</x:f>
        <x:v>8</x:v>
      </x:c>
    </x:row>
    <x:row r="18">
      <x:c r="A18" s="32" t="str">
        <x:v>Checklist Progress</x:v>
      </x:c>
      <x:c r="B18" s="56" t="n">
        <x:f>COUNTIF(B7:B14,"Complete")/8</x:f>
        <x:v>0</x:v>
      </x:c>
    </x:row>
    <x:row r="21" ht="36" customHeight="1">
      <x:c r="A21" s="15" t="str">
        <x:v>Account</x:v>
      </x:c>
      <x:c r="B21" s="15" t="str">
        <x:v>Fee Status</x:v>
      </x:c>
      <x:c r="C21" s="15" t="str">
        <x:v>Beneficiary</x:v>
      </x:c>
      <x:c r="D21" s="15" t="str">
        <x:v>Review Status</x:v>
      </x:c>
      <x:c r="E21" s="15" t="str">
        <x:v>Balance Date Status</x:v>
      </x:c>
      <x:c r="F21" s="15" t="str">
        <x:v>Next Review Status</x:v>
      </x:c>
    </x:row>
    <x:row r="22">
      <x:c r="A22" t="str">
        <x:f>IF('Account Inventory'!B6="","",'Account Inventory'!B6)</x:f>
      </x:c>
      <x:c r="B22" t="str">
        <x:f>IF(A22="","",IF('Account Inventory'!J6="","Check fee rate","Known"))</x:f>
      </x:c>
      <x:c r="C22" t="str">
        <x:f>IF(A22="","",IF('Account Inventory'!K6="Reviewed and Confirmed","Confirmed","Review beneficiary"))</x:f>
      </x:c>
      <x:c r="D22" t="str">
        <x:f>IF(A22="","",IF(OR('Account Inventory'!L6="Needs Review",'Account Inventory'!L6="Follow-Up Required"),"Needs review","Current / not flagged"))</x:f>
      </x:c>
      <x:c r="E22" t="str">
        <x:f>IF(A22="","",IF('Account Inventory'!G6="","Add balance date",IF(TODAY()-'Account Inventory'!G6&gt;365,"Update balance","Current date"))) </x:f>
      </x:c>
      <x:c r="F22" t="str">
        <x:f>IF(A22="","",IF('Account Inventory'!M6="","Not scheduled",IF('Account Inventory'!M6&lt;TODAY(),"Overdue","Scheduled")))</x:f>
      </x:c>
    </x:row>
    <x:row r="23">
      <x:c r="A23" t="str">
        <x:f>IF('Account Inventory'!B7="","",'Account Inventory'!B7)</x:f>
      </x:c>
      <x:c r="B23" t="str">
        <x:f>IF(A23="","",IF('Account Inventory'!J7="","Check fee rate","Known"))</x:f>
      </x:c>
      <x:c r="C23" t="str">
        <x:f>IF(A23="","",IF('Account Inventory'!K7="Reviewed and Confirmed","Confirmed","Review beneficiary"))</x:f>
      </x:c>
      <x:c r="D23" t="str">
        <x:f>IF(A23="","",IF(OR('Account Inventory'!L7="Needs Review",'Account Inventory'!L7="Follow-Up Required"),"Needs review","Current / not flagged"))</x:f>
      </x:c>
      <x:c r="E23" t="str">
        <x:f>IF(A23="","",IF('Account Inventory'!G7="","Add balance date",IF(TODAY()-'Account Inventory'!G7&gt;365,"Update balance","Current date"))) </x:f>
      </x:c>
      <x:c r="F23" t="str">
        <x:f>IF(A23="","",IF('Account Inventory'!M7="","Not scheduled",IF('Account Inventory'!M7&lt;TODAY(),"Overdue","Scheduled")))</x:f>
      </x:c>
    </x:row>
    <x:row r="24">
      <x:c r="A24" t="str">
        <x:f>IF('Account Inventory'!B8="","",'Account Inventory'!B8)</x:f>
      </x:c>
      <x:c r="B24" t="str">
        <x:f>IF(A24="","",IF('Account Inventory'!J8="","Check fee rate","Known"))</x:f>
      </x:c>
      <x:c r="C24" t="str">
        <x:f>IF(A24="","",IF('Account Inventory'!K8="Reviewed and Confirmed","Confirmed","Review beneficiary"))</x:f>
      </x:c>
      <x:c r="D24" t="str">
        <x:f>IF(A24="","",IF(OR('Account Inventory'!L8="Needs Review",'Account Inventory'!L8="Follow-Up Required"),"Needs review","Current / not flagged"))</x:f>
      </x:c>
      <x:c r="E24" t="str">
        <x:f>IF(A24="","",IF('Account Inventory'!G8="","Add balance date",IF(TODAY()-'Account Inventory'!G8&gt;365,"Update balance","Current date"))) </x:f>
      </x:c>
      <x:c r="F24" t="str">
        <x:f>IF(A24="","",IF('Account Inventory'!M8="","Not scheduled",IF('Account Inventory'!M8&lt;TODAY(),"Overdue","Scheduled")))</x:f>
      </x:c>
    </x:row>
    <x:row r="25">
      <x:c r="A25" t="str">
        <x:f>IF('Account Inventory'!B9="","",'Account Inventory'!B9)</x:f>
      </x:c>
      <x:c r="B25" t="str">
        <x:f>IF(A25="","",IF('Account Inventory'!J9="","Check fee rate","Known"))</x:f>
      </x:c>
      <x:c r="C25" t="str">
        <x:f>IF(A25="","",IF('Account Inventory'!K9="Reviewed and Confirmed","Confirmed","Review beneficiary"))</x:f>
      </x:c>
      <x:c r="D25" t="str">
        <x:f>IF(A25="","",IF(OR('Account Inventory'!L9="Needs Review",'Account Inventory'!L9="Follow-Up Required"),"Needs review","Current / not flagged"))</x:f>
      </x:c>
      <x:c r="E25" t="str">
        <x:f>IF(A25="","",IF('Account Inventory'!G9="","Add balance date",IF(TODAY()-'Account Inventory'!G9&gt;365,"Update balance","Current date"))) </x:f>
      </x:c>
      <x:c r="F25" t="str">
        <x:f>IF(A25="","",IF('Account Inventory'!M9="","Not scheduled",IF('Account Inventory'!M9&lt;TODAY(),"Overdue","Scheduled")))</x:f>
      </x:c>
    </x:row>
    <x:row r="26">
      <x:c r="A26" t="str">
        <x:f>IF('Account Inventory'!B10="","",'Account Inventory'!B10)</x:f>
      </x:c>
      <x:c r="B26" t="str">
        <x:f>IF(A26="","",IF('Account Inventory'!J10="","Check fee rate","Known"))</x:f>
      </x:c>
      <x:c r="C26" t="str">
        <x:f>IF(A26="","",IF('Account Inventory'!K10="Reviewed and Confirmed","Confirmed","Review beneficiary"))</x:f>
      </x:c>
      <x:c r="D26" t="str">
        <x:f>IF(A26="","",IF(OR('Account Inventory'!L10="Needs Review",'Account Inventory'!L10="Follow-Up Required"),"Needs review","Current / not flagged"))</x:f>
      </x:c>
      <x:c r="E26" t="str">
        <x:f>IF(A26="","",IF('Account Inventory'!G10="","Add balance date",IF(TODAY()-'Account Inventory'!G10&gt;365,"Update balance","Current date"))) </x:f>
      </x:c>
      <x:c r="F26" t="str">
        <x:f>IF(A26="","",IF('Account Inventory'!M10="","Not scheduled",IF('Account Inventory'!M10&lt;TODAY(),"Overdue","Scheduled")))</x:f>
      </x:c>
    </x:row>
    <x:row r="27">
      <x:c r="A27" t="str">
        <x:f>IF('Account Inventory'!B11="","",'Account Inventory'!B11)</x:f>
      </x:c>
      <x:c r="B27" t="str">
        <x:f>IF(A27="","",IF('Account Inventory'!J11="","Check fee rate","Known"))</x:f>
      </x:c>
      <x:c r="C27" t="str">
        <x:f>IF(A27="","",IF('Account Inventory'!K11="Reviewed and Confirmed","Confirmed","Review beneficiary"))</x:f>
      </x:c>
      <x:c r="D27" t="str">
        <x:f>IF(A27="","",IF(OR('Account Inventory'!L11="Needs Review",'Account Inventory'!L11="Follow-Up Required"),"Needs review","Current / not flagged"))</x:f>
      </x:c>
      <x:c r="E27" t="str">
        <x:f>IF(A27="","",IF('Account Inventory'!G11="","Add balance date",IF(TODAY()-'Account Inventory'!G11&gt;365,"Update balance","Current date"))) </x:f>
      </x:c>
      <x:c r="F27" t="str">
        <x:f>IF(A27="","",IF('Account Inventory'!M11="","Not scheduled",IF('Account Inventory'!M11&lt;TODAY(),"Overdue","Scheduled")))</x:f>
      </x:c>
    </x:row>
    <x:row r="28">
      <x:c r="A28" t="str">
        <x:f>IF('Account Inventory'!B12="","",'Account Inventory'!B12)</x:f>
      </x:c>
      <x:c r="B28" t="str">
        <x:f>IF(A28="","",IF('Account Inventory'!J12="","Check fee rate","Known"))</x:f>
      </x:c>
      <x:c r="C28" t="str">
        <x:f>IF(A28="","",IF('Account Inventory'!K12="Reviewed and Confirmed","Confirmed","Review beneficiary"))</x:f>
      </x:c>
      <x:c r="D28" t="str">
        <x:f>IF(A28="","",IF(OR('Account Inventory'!L12="Needs Review",'Account Inventory'!L12="Follow-Up Required"),"Needs review","Current / not flagged"))</x:f>
      </x:c>
      <x:c r="E28" t="str">
        <x:f>IF(A28="","",IF('Account Inventory'!G12="","Add balance date",IF(TODAY()-'Account Inventory'!G12&gt;365,"Update balance","Current date"))) </x:f>
      </x:c>
      <x:c r="F28" t="str">
        <x:f>IF(A28="","",IF('Account Inventory'!M12="","Not scheduled",IF('Account Inventory'!M12&lt;TODAY(),"Overdue","Scheduled")))</x:f>
      </x:c>
    </x:row>
    <x:row r="29">
      <x:c r="A29" t="str">
        <x:f>IF('Account Inventory'!B13="","",'Account Inventory'!B13)</x:f>
      </x:c>
      <x:c r="B29" t="str">
        <x:f>IF(A29="","",IF('Account Inventory'!J13="","Check fee rate","Known"))</x:f>
      </x:c>
      <x:c r="C29" t="str">
        <x:f>IF(A29="","",IF('Account Inventory'!K13="Reviewed and Confirmed","Confirmed","Review beneficiary"))</x:f>
      </x:c>
      <x:c r="D29" t="str">
        <x:f>IF(A29="","",IF(OR('Account Inventory'!L13="Needs Review",'Account Inventory'!L13="Follow-Up Required"),"Needs review","Current / not flagged"))</x:f>
      </x:c>
      <x:c r="E29" t="str">
        <x:f>IF(A29="","",IF('Account Inventory'!G13="","Add balance date",IF(TODAY()-'Account Inventory'!G13&gt;365,"Update balance","Current date"))) </x:f>
      </x:c>
      <x:c r="F29" t="str">
        <x:f>IF(A29="","",IF('Account Inventory'!M13="","Not scheduled",IF('Account Inventory'!M13&lt;TODAY(),"Overdue","Scheduled")))</x:f>
      </x:c>
    </x:row>
    <x:row r="30">
      <x:c r="A30" t="str">
        <x:f>IF('Account Inventory'!B14="","",'Account Inventory'!B14)</x:f>
      </x:c>
      <x:c r="B30" t="str">
        <x:f>IF(A30="","",IF('Account Inventory'!J14="","Check fee rate","Known"))</x:f>
      </x:c>
      <x:c r="C30" t="str">
        <x:f>IF(A30="","",IF('Account Inventory'!K14="Reviewed and Confirmed","Confirmed","Review beneficiary"))</x:f>
      </x:c>
      <x:c r="D30" t="str">
        <x:f>IF(A30="","",IF(OR('Account Inventory'!L14="Needs Review",'Account Inventory'!L14="Follow-Up Required"),"Needs review","Current / not flagged"))</x:f>
      </x:c>
      <x:c r="E30" t="str">
        <x:f>IF(A30="","",IF('Account Inventory'!G14="","Add balance date",IF(TODAY()-'Account Inventory'!G14&gt;365,"Update balance","Current date"))) </x:f>
      </x:c>
      <x:c r="F30" t="str">
        <x:f>IF(A30="","",IF('Account Inventory'!M14="","Not scheduled",IF('Account Inventory'!M14&lt;TODAY(),"Overdue","Scheduled")))</x:f>
      </x:c>
    </x:row>
    <x:row r="31">
      <x:c r="A31" t="str">
        <x:f>IF('Account Inventory'!B15="","",'Account Inventory'!B15)</x:f>
      </x:c>
      <x:c r="B31" t="str">
        <x:f>IF(A31="","",IF('Account Inventory'!J15="","Check fee rate","Known"))</x:f>
      </x:c>
      <x:c r="C31" t="str">
        <x:f>IF(A31="","",IF('Account Inventory'!K15="Reviewed and Confirmed","Confirmed","Review beneficiary"))</x:f>
      </x:c>
      <x:c r="D31" t="str">
        <x:f>IF(A31="","",IF(OR('Account Inventory'!L15="Needs Review",'Account Inventory'!L15="Follow-Up Required"),"Needs review","Current / not flagged"))</x:f>
      </x:c>
      <x:c r="E31" t="str">
        <x:f>IF(A31="","",IF('Account Inventory'!G15="","Add balance date",IF(TODAY()-'Account Inventory'!G15&gt;365,"Update balance","Current date"))) </x:f>
      </x:c>
      <x:c r="F31" t="str">
        <x:f>IF(A31="","",IF('Account Inventory'!M15="","Not scheduled",IF('Account Inventory'!M15&lt;TODAY(),"Overdue","Scheduled")))</x:f>
      </x:c>
    </x:row>
    <x:row r="32">
      <x:c r="A32" t="str">
        <x:f>IF('Account Inventory'!B16="","",'Account Inventory'!B16)</x:f>
      </x:c>
      <x:c r="B32" t="str">
        <x:f>IF(A32="","",IF('Account Inventory'!J16="","Check fee rate","Known"))</x:f>
      </x:c>
      <x:c r="C32" t="str">
        <x:f>IF(A32="","",IF('Account Inventory'!K16="Reviewed and Confirmed","Confirmed","Review beneficiary"))</x:f>
      </x:c>
      <x:c r="D32" t="str">
        <x:f>IF(A32="","",IF(OR('Account Inventory'!L16="Needs Review",'Account Inventory'!L16="Follow-Up Required"),"Needs review","Current / not flagged"))</x:f>
      </x:c>
      <x:c r="E32" t="str">
        <x:f>IF(A32="","",IF('Account Inventory'!G16="","Add balance date",IF(TODAY()-'Account Inventory'!G16&gt;365,"Update balance","Current date"))) </x:f>
      </x:c>
      <x:c r="F32" t="str">
        <x:f>IF(A32="","",IF('Account Inventory'!M16="","Not scheduled",IF('Account Inventory'!M16&lt;TODAY(),"Overdue","Scheduled")))</x:f>
      </x:c>
    </x:row>
    <x:row r="33">
      <x:c r="A33" t="str">
        <x:f>IF('Account Inventory'!B17="","",'Account Inventory'!B17)</x:f>
      </x:c>
      <x:c r="B33" t="str">
        <x:f>IF(A33="","",IF('Account Inventory'!J17="","Check fee rate","Known"))</x:f>
      </x:c>
      <x:c r="C33" t="str">
        <x:f>IF(A33="","",IF('Account Inventory'!K17="Reviewed and Confirmed","Confirmed","Review beneficiary"))</x:f>
      </x:c>
      <x:c r="D33" t="str">
        <x:f>IF(A33="","",IF(OR('Account Inventory'!L17="Needs Review",'Account Inventory'!L17="Follow-Up Required"),"Needs review","Current / not flagged"))</x:f>
      </x:c>
      <x:c r="E33" t="str">
        <x:f>IF(A33="","",IF('Account Inventory'!G17="","Add balance date",IF(TODAY()-'Account Inventory'!G17&gt;365,"Update balance","Current date"))) </x:f>
      </x:c>
      <x:c r="F33" t="str">
        <x:f>IF(A33="","",IF('Account Inventory'!M17="","Not scheduled",IF('Account Inventory'!M17&lt;TODAY(),"Overdue","Scheduled")))</x:f>
      </x:c>
    </x:row>
    <x:row r="34">
      <x:c r="A34" t="str">
        <x:f>IF('Account Inventory'!B18="","",'Account Inventory'!B18)</x:f>
      </x:c>
      <x:c r="B34" t="str">
        <x:f>IF(A34="","",IF('Account Inventory'!J18="","Check fee rate","Known"))</x:f>
      </x:c>
      <x:c r="C34" t="str">
        <x:f>IF(A34="","",IF('Account Inventory'!K18="Reviewed and Confirmed","Confirmed","Review beneficiary"))</x:f>
      </x:c>
      <x:c r="D34" t="str">
        <x:f>IF(A34="","",IF(OR('Account Inventory'!L18="Needs Review",'Account Inventory'!L18="Follow-Up Required"),"Needs review","Current / not flagged"))</x:f>
      </x:c>
      <x:c r="E34" t="str">
        <x:f>IF(A34="","",IF('Account Inventory'!G18="","Add balance date",IF(TODAY()-'Account Inventory'!G18&gt;365,"Update balance","Current date"))) </x:f>
      </x:c>
      <x:c r="F34" t="str">
        <x:f>IF(A34="","",IF('Account Inventory'!M18="","Not scheduled",IF('Account Inventory'!M18&lt;TODAY(),"Overdue","Scheduled")))</x:f>
      </x:c>
    </x:row>
    <x:row r="35">
      <x:c r="A35" t="str">
        <x:f>IF('Account Inventory'!B19="","",'Account Inventory'!B19)</x:f>
      </x:c>
      <x:c r="B35" t="str">
        <x:f>IF(A35="","",IF('Account Inventory'!J19="","Check fee rate","Known"))</x:f>
      </x:c>
      <x:c r="C35" t="str">
        <x:f>IF(A35="","",IF('Account Inventory'!K19="Reviewed and Confirmed","Confirmed","Review beneficiary"))</x:f>
      </x:c>
      <x:c r="D35" t="str">
        <x:f>IF(A35="","",IF(OR('Account Inventory'!L19="Needs Review",'Account Inventory'!L19="Follow-Up Required"),"Needs review","Current / not flagged"))</x:f>
      </x:c>
      <x:c r="E35" t="str">
        <x:f>IF(A35="","",IF('Account Inventory'!G19="","Add balance date",IF(TODAY()-'Account Inventory'!G19&gt;365,"Update balance","Current date"))) </x:f>
      </x:c>
      <x:c r="F35" t="str">
        <x:f>IF(A35="","",IF('Account Inventory'!M19="","Not scheduled",IF('Account Inventory'!M19&lt;TODAY(),"Overdue","Scheduled")))</x:f>
      </x:c>
    </x:row>
    <x:row r="36">
      <x:c r="A36" t="str">
        <x:f>IF('Account Inventory'!B20="","",'Account Inventory'!B20)</x:f>
      </x:c>
      <x:c r="B36" t="str">
        <x:f>IF(A36="","",IF('Account Inventory'!J20="","Check fee rate","Known"))</x:f>
      </x:c>
      <x:c r="C36" t="str">
        <x:f>IF(A36="","",IF('Account Inventory'!K20="Reviewed and Confirmed","Confirmed","Review beneficiary"))</x:f>
      </x:c>
      <x:c r="D36" t="str">
        <x:f>IF(A36="","",IF(OR('Account Inventory'!L20="Needs Review",'Account Inventory'!L20="Follow-Up Required"),"Needs review","Current / not flagged"))</x:f>
      </x:c>
      <x:c r="E36" t="str">
        <x:f>IF(A36="","",IF('Account Inventory'!G20="","Add balance date",IF(TODAY()-'Account Inventory'!G20&gt;365,"Update balance","Current date"))) </x:f>
      </x:c>
      <x:c r="F36" t="str">
        <x:f>IF(A36="","",IF('Account Inventory'!M20="","Not scheduled",IF('Account Inventory'!M20&lt;TODAY(),"Overdue","Scheduled")))</x:f>
      </x:c>
    </x:row>
    <x:row r="37">
      <x:c r="A37" t="str">
        <x:f>IF('Account Inventory'!B21="","",'Account Inventory'!B21)</x:f>
      </x:c>
      <x:c r="B37" t="str">
        <x:f>IF(A37="","",IF('Account Inventory'!J21="","Check fee rate","Known"))</x:f>
      </x:c>
      <x:c r="C37" t="str">
        <x:f>IF(A37="","",IF('Account Inventory'!K21="Reviewed and Confirmed","Confirmed","Review beneficiary"))</x:f>
      </x:c>
      <x:c r="D37" t="str">
        <x:f>IF(A37="","",IF(OR('Account Inventory'!L21="Needs Review",'Account Inventory'!L21="Follow-Up Required"),"Needs review","Current / not flagged"))</x:f>
      </x:c>
      <x:c r="E37" t="str">
        <x:f>IF(A37="","",IF('Account Inventory'!G21="","Add balance date",IF(TODAY()-'Account Inventory'!G21&gt;365,"Update balance","Current date"))) </x:f>
      </x:c>
      <x:c r="F37" t="str">
        <x:f>IF(A37="","",IF('Account Inventory'!M21="","Not scheduled",IF('Account Inventory'!M21&lt;TODAY(),"Overdue","Scheduled")))</x:f>
      </x:c>
    </x:row>
    <x:row r="38">
      <x:c r="A38" t="str">
        <x:f>IF('Account Inventory'!B22="","",'Account Inventory'!B22)</x:f>
      </x:c>
      <x:c r="B38" t="str">
        <x:f>IF(A38="","",IF('Account Inventory'!J22="","Check fee rate","Known"))</x:f>
      </x:c>
      <x:c r="C38" t="str">
        <x:f>IF(A38="","",IF('Account Inventory'!K22="Reviewed and Confirmed","Confirmed","Review beneficiary"))</x:f>
      </x:c>
      <x:c r="D38" t="str">
        <x:f>IF(A38="","",IF(OR('Account Inventory'!L22="Needs Review",'Account Inventory'!L22="Follow-Up Required"),"Needs review","Current / not flagged"))</x:f>
      </x:c>
      <x:c r="E38" t="str">
        <x:f>IF(A38="","",IF('Account Inventory'!G22="","Add balance date",IF(TODAY()-'Account Inventory'!G22&gt;365,"Update balance","Current date"))) </x:f>
      </x:c>
      <x:c r="F38" t="str">
        <x:f>IF(A38="","",IF('Account Inventory'!M22="","Not scheduled",IF('Account Inventory'!M22&lt;TODAY(),"Overdue","Scheduled")))</x:f>
      </x:c>
    </x:row>
    <x:row r="39">
      <x:c r="A39" t="str">
        <x:f>IF('Account Inventory'!B23="","",'Account Inventory'!B23)</x:f>
      </x:c>
      <x:c r="B39" t="str">
        <x:f>IF(A39="","",IF('Account Inventory'!J23="","Check fee rate","Known"))</x:f>
      </x:c>
      <x:c r="C39" t="str">
        <x:f>IF(A39="","",IF('Account Inventory'!K23="Reviewed and Confirmed","Confirmed","Review beneficiary"))</x:f>
      </x:c>
      <x:c r="D39" t="str">
        <x:f>IF(A39="","",IF(OR('Account Inventory'!L23="Needs Review",'Account Inventory'!L23="Follow-Up Required"),"Needs review","Current / not flagged"))</x:f>
      </x:c>
      <x:c r="E39" t="str">
        <x:f>IF(A39="","",IF('Account Inventory'!G23="","Add balance date",IF(TODAY()-'Account Inventory'!G23&gt;365,"Update balance","Current date"))) </x:f>
      </x:c>
      <x:c r="F39" t="str">
        <x:f>IF(A39="","",IF('Account Inventory'!M23="","Not scheduled",IF('Account Inventory'!M23&lt;TODAY(),"Overdue","Scheduled")))</x:f>
      </x:c>
    </x:row>
    <x:row r="40">
      <x:c r="A40" t="str">
        <x:f>IF('Account Inventory'!B24="","",'Account Inventory'!B24)</x:f>
      </x:c>
      <x:c r="B40" t="str">
        <x:f>IF(A40="","",IF('Account Inventory'!J24="","Check fee rate","Known"))</x:f>
      </x:c>
      <x:c r="C40" t="str">
        <x:f>IF(A40="","",IF('Account Inventory'!K24="Reviewed and Confirmed","Confirmed","Review beneficiary"))</x:f>
      </x:c>
      <x:c r="D40" t="str">
        <x:f>IF(A40="","",IF(OR('Account Inventory'!L24="Needs Review",'Account Inventory'!L24="Follow-Up Required"),"Needs review","Current / not flagged"))</x:f>
      </x:c>
      <x:c r="E40" t="str">
        <x:f>IF(A40="","",IF('Account Inventory'!G24="","Add balance date",IF(TODAY()-'Account Inventory'!G24&gt;365,"Update balance","Current date"))) </x:f>
      </x:c>
      <x:c r="F40" t="str">
        <x:f>IF(A40="","",IF('Account Inventory'!M24="","Not scheduled",IF('Account Inventory'!M24&lt;TODAY(),"Overdue","Scheduled")))</x:f>
      </x:c>
    </x:row>
    <x:row r="41">
      <x:c r="A41" t="str">
        <x:f>IF('Account Inventory'!B25="","",'Account Inventory'!B25)</x:f>
      </x:c>
      <x:c r="B41" t="str">
        <x:f>IF(A41="","",IF('Account Inventory'!J25="","Check fee rate","Known"))</x:f>
      </x:c>
      <x:c r="C41" t="str">
        <x:f>IF(A41="","",IF('Account Inventory'!K25="Reviewed and Confirmed","Confirmed","Review beneficiary"))</x:f>
      </x:c>
      <x:c r="D41" t="str">
        <x:f>IF(A41="","",IF(OR('Account Inventory'!L25="Needs Review",'Account Inventory'!L25="Follow-Up Required"),"Needs review","Current / not flagged"))</x:f>
      </x:c>
      <x:c r="E41" t="str">
        <x:f>IF(A41="","",IF('Account Inventory'!G25="","Add balance date",IF(TODAY()-'Account Inventory'!G25&gt;365,"Update balance","Current date"))) </x:f>
      </x:c>
      <x:c r="F41" t="str">
        <x:f>IF(A41="","",IF('Account Inventory'!M25="","Not scheduled",IF('Account Inventory'!M25&lt;TODAY(),"Overdue","Scheduled")))</x:f>
      </x:c>
    </x:row>
    <x:row r="42">
      <x:c r="A42" t="str">
        <x:f>IF('Account Inventory'!B26="","",'Account Inventory'!B26)</x:f>
      </x:c>
      <x:c r="B42" t="str">
        <x:f>IF(A42="","",IF('Account Inventory'!J26="","Check fee rate","Known"))</x:f>
      </x:c>
      <x:c r="C42" t="str">
        <x:f>IF(A42="","",IF('Account Inventory'!K26="Reviewed and Confirmed","Confirmed","Review beneficiary"))</x:f>
      </x:c>
      <x:c r="D42" t="str">
        <x:f>IF(A42="","",IF(OR('Account Inventory'!L26="Needs Review",'Account Inventory'!L26="Follow-Up Required"),"Needs review","Current / not flagged"))</x:f>
      </x:c>
      <x:c r="E42" t="str">
        <x:f>IF(A42="","",IF('Account Inventory'!G26="","Add balance date",IF(TODAY()-'Account Inventory'!G26&gt;365,"Update balance","Current date"))) </x:f>
      </x:c>
      <x:c r="F42" t="str">
        <x:f>IF(A42="","",IF('Account Inventory'!M26="","Not scheduled",IF('Account Inventory'!M26&lt;TODAY(),"Overdue","Scheduled")))</x:f>
      </x:c>
    </x:row>
    <x:row r="43">
      <x:c r="A43" t="str">
        <x:f>IF('Account Inventory'!B27="","",'Account Inventory'!B27)</x:f>
      </x:c>
      <x:c r="B43" t="str">
        <x:f>IF(A43="","",IF('Account Inventory'!J27="","Check fee rate","Known"))</x:f>
      </x:c>
      <x:c r="C43" t="str">
        <x:f>IF(A43="","",IF('Account Inventory'!K27="Reviewed and Confirmed","Confirmed","Review beneficiary"))</x:f>
      </x:c>
      <x:c r="D43" t="str">
        <x:f>IF(A43="","",IF(OR('Account Inventory'!L27="Needs Review",'Account Inventory'!L27="Follow-Up Required"),"Needs review","Current / not flagged"))</x:f>
      </x:c>
      <x:c r="E43" t="str">
        <x:f>IF(A43="","",IF('Account Inventory'!G27="","Add balance date",IF(TODAY()-'Account Inventory'!G27&gt;365,"Update balance","Current date"))) </x:f>
      </x:c>
      <x:c r="F43" t="str">
        <x:f>IF(A43="","",IF('Account Inventory'!M27="","Not scheduled",IF('Account Inventory'!M27&lt;TODAY(),"Overdue","Scheduled")))</x:f>
      </x:c>
    </x:row>
    <x:row r="44">
      <x:c r="A44" t="str">
        <x:f>IF('Account Inventory'!B28="","",'Account Inventory'!B28)</x:f>
      </x:c>
      <x:c r="B44" t="str">
        <x:f>IF(A44="","",IF('Account Inventory'!J28="","Check fee rate","Known"))</x:f>
      </x:c>
      <x:c r="C44" t="str">
        <x:f>IF(A44="","",IF('Account Inventory'!K28="Reviewed and Confirmed","Confirmed","Review beneficiary"))</x:f>
      </x:c>
      <x:c r="D44" t="str">
        <x:f>IF(A44="","",IF(OR('Account Inventory'!L28="Needs Review",'Account Inventory'!L28="Follow-Up Required"),"Needs review","Current / not flagged"))</x:f>
      </x:c>
      <x:c r="E44" t="str">
        <x:f>IF(A44="","",IF('Account Inventory'!G28="","Add balance date",IF(TODAY()-'Account Inventory'!G28&gt;365,"Update balance","Current date"))) </x:f>
      </x:c>
      <x:c r="F44" t="str">
        <x:f>IF(A44="","",IF('Account Inventory'!M28="","Not scheduled",IF('Account Inventory'!M28&lt;TODAY(),"Overdue","Scheduled")))</x:f>
      </x:c>
    </x:row>
    <x:row r="45">
      <x:c r="A45" t="str">
        <x:f>IF('Account Inventory'!B29="","",'Account Inventory'!B29)</x:f>
      </x:c>
      <x:c r="B45" t="str">
        <x:f>IF(A45="","",IF('Account Inventory'!J29="","Check fee rate","Known"))</x:f>
      </x:c>
      <x:c r="C45" t="str">
        <x:f>IF(A45="","",IF('Account Inventory'!K29="Reviewed and Confirmed","Confirmed","Review beneficiary"))</x:f>
      </x:c>
      <x:c r="D45" t="str">
        <x:f>IF(A45="","",IF(OR('Account Inventory'!L29="Needs Review",'Account Inventory'!L29="Follow-Up Required"),"Needs review","Current / not flagged"))</x:f>
      </x:c>
      <x:c r="E45" t="str">
        <x:f>IF(A45="","",IF('Account Inventory'!G29="","Add balance date",IF(TODAY()-'Account Inventory'!G29&gt;365,"Update balance","Current date"))) </x:f>
      </x:c>
      <x:c r="F45" t="str">
        <x:f>IF(A45="","",IF('Account Inventory'!M29="","Not scheduled",IF('Account Inventory'!M29&lt;TODAY(),"Overdue","Scheduled")))</x:f>
      </x:c>
    </x:row>
    <x:row r="46">
      <x:c r="A46" t="str">
        <x:f>IF('Account Inventory'!B30="","",'Account Inventory'!B30)</x:f>
      </x:c>
      <x:c r="B46" t="str">
        <x:f>IF(A46="","",IF('Account Inventory'!J30="","Check fee rate","Known"))</x:f>
      </x:c>
      <x:c r="C46" t="str">
        <x:f>IF(A46="","",IF('Account Inventory'!K30="Reviewed and Confirmed","Confirmed","Review beneficiary"))</x:f>
      </x:c>
      <x:c r="D46" t="str">
        <x:f>IF(A46="","",IF(OR('Account Inventory'!L30="Needs Review",'Account Inventory'!L30="Follow-Up Required"),"Needs review","Current / not flagged"))</x:f>
      </x:c>
      <x:c r="E46" t="str">
        <x:f>IF(A46="","",IF('Account Inventory'!G30="","Add balance date",IF(TODAY()-'Account Inventory'!G30&gt;365,"Update balance","Current date"))) </x:f>
      </x:c>
      <x:c r="F46" t="str">
        <x:f>IF(A46="","",IF('Account Inventory'!M30="","Not scheduled",IF('Account Inventory'!M30&lt;TODAY(),"Overdue","Scheduled")))</x:f>
      </x:c>
    </x:row>
    <x:row r="47">
      <x:c r="A47" t="str">
        <x:f>IF('Account Inventory'!B31="","",'Account Inventory'!B31)</x:f>
      </x:c>
      <x:c r="B47" t="str">
        <x:f>IF(A47="","",IF('Account Inventory'!J31="","Check fee rate","Known"))</x:f>
      </x:c>
      <x:c r="C47" t="str">
        <x:f>IF(A47="","",IF('Account Inventory'!K31="Reviewed and Confirmed","Confirmed","Review beneficiary"))</x:f>
      </x:c>
      <x:c r="D47" t="str">
        <x:f>IF(A47="","",IF(OR('Account Inventory'!L31="Needs Review",'Account Inventory'!L31="Follow-Up Required"),"Needs review","Current / not flagged"))</x:f>
      </x:c>
      <x:c r="E47" t="str">
        <x:f>IF(A47="","",IF('Account Inventory'!G31="","Add balance date",IF(TODAY()-'Account Inventory'!G31&gt;365,"Update balance","Current date"))) </x:f>
      </x:c>
      <x:c r="F47" t="str">
        <x:f>IF(A47="","",IF('Account Inventory'!M31="","Not scheduled",IF('Account Inventory'!M31&lt;TODAY(),"Overdue","Scheduled")))</x:f>
      </x:c>
    </x:row>
    <x:row r="48">
      <x:c r="A48" t="str">
        <x:f>IF('Account Inventory'!B32="","",'Account Inventory'!B32)</x:f>
      </x:c>
      <x:c r="B48" t="str">
        <x:f>IF(A48="","",IF('Account Inventory'!J32="","Check fee rate","Known"))</x:f>
      </x:c>
      <x:c r="C48" t="str">
        <x:f>IF(A48="","",IF('Account Inventory'!K32="Reviewed and Confirmed","Confirmed","Review beneficiary"))</x:f>
      </x:c>
      <x:c r="D48" t="str">
        <x:f>IF(A48="","",IF(OR('Account Inventory'!L32="Needs Review",'Account Inventory'!L32="Follow-Up Required"),"Needs review","Current / not flagged"))</x:f>
      </x:c>
      <x:c r="E48" t="str">
        <x:f>IF(A48="","",IF('Account Inventory'!G32="","Add balance date",IF(TODAY()-'Account Inventory'!G32&gt;365,"Update balance","Current date"))) </x:f>
      </x:c>
      <x:c r="F48" t="str">
        <x:f>IF(A48="","",IF('Account Inventory'!M32="","Not scheduled",IF('Account Inventory'!M32&lt;TODAY(),"Overdue","Scheduled")))</x:f>
      </x:c>
    </x:row>
    <x:row r="49">
      <x:c r="A49" t="str">
        <x:f>IF('Account Inventory'!B33="","",'Account Inventory'!B33)</x:f>
      </x:c>
      <x:c r="B49" t="str">
        <x:f>IF(A49="","",IF('Account Inventory'!J33="","Check fee rate","Known"))</x:f>
      </x:c>
      <x:c r="C49" t="str">
        <x:f>IF(A49="","",IF('Account Inventory'!K33="Reviewed and Confirmed","Confirmed","Review beneficiary"))</x:f>
      </x:c>
      <x:c r="D49" t="str">
        <x:f>IF(A49="","",IF(OR('Account Inventory'!L33="Needs Review",'Account Inventory'!L33="Follow-Up Required"),"Needs review","Current / not flagged"))</x:f>
      </x:c>
      <x:c r="E49" t="str">
        <x:f>IF(A49="","",IF('Account Inventory'!G33="","Add balance date",IF(TODAY()-'Account Inventory'!G33&gt;365,"Update balance","Current date"))) </x:f>
      </x:c>
      <x:c r="F49" t="str">
        <x:f>IF(A49="","",IF('Account Inventory'!M33="","Not scheduled",IF('Account Inventory'!M33&lt;TODAY(),"Overdue","Scheduled")))</x:f>
      </x:c>
    </x:row>
    <x:row r="50">
      <x:c r="A50" t="str">
        <x:f>IF('Account Inventory'!B34="","",'Account Inventory'!B34)</x:f>
      </x:c>
      <x:c r="B50" t="str">
        <x:f>IF(A50="","",IF('Account Inventory'!J34="","Check fee rate","Known"))</x:f>
      </x:c>
      <x:c r="C50" t="str">
        <x:f>IF(A50="","",IF('Account Inventory'!K34="Reviewed and Confirmed","Confirmed","Review beneficiary"))</x:f>
      </x:c>
      <x:c r="D50" t="str">
        <x:f>IF(A50="","",IF(OR('Account Inventory'!L34="Needs Review",'Account Inventory'!L34="Follow-Up Required"),"Needs review","Current / not flagged"))</x:f>
      </x:c>
      <x:c r="E50" t="str">
        <x:f>IF(A50="","",IF('Account Inventory'!G34="","Add balance date",IF(TODAY()-'Account Inventory'!G34&gt;365,"Update balance","Current date"))) </x:f>
      </x:c>
      <x:c r="F50" t="str">
        <x:f>IF(A50="","",IF('Account Inventory'!M34="","Not scheduled",IF('Account Inventory'!M34&lt;TODAY(),"Overdue","Scheduled")))</x:f>
      </x:c>
    </x:row>
    <x:row r="51">
      <x:c r="A51" t="str">
        <x:f>IF('Account Inventory'!B35="","",'Account Inventory'!B35)</x:f>
      </x:c>
      <x:c r="B51" t="str">
        <x:f>IF(A51="","",IF('Account Inventory'!J35="","Check fee rate","Known"))</x:f>
      </x:c>
      <x:c r="C51" t="str">
        <x:f>IF(A51="","",IF('Account Inventory'!K35="Reviewed and Confirmed","Confirmed","Review beneficiary"))</x:f>
      </x:c>
      <x:c r="D51" t="str">
        <x:f>IF(A51="","",IF(OR('Account Inventory'!L35="Needs Review",'Account Inventory'!L35="Follow-Up Required"),"Needs review","Current / not flagged"))</x:f>
      </x:c>
      <x:c r="E51" t="str">
        <x:f>IF(A51="","",IF('Account Inventory'!G35="","Add balance date",IF(TODAY()-'Account Inventory'!G35&gt;365,"Update balance","Current date"))) </x:f>
      </x:c>
      <x:c r="F51" t="str">
        <x:f>IF(A51="","",IF('Account Inventory'!M35="","Not scheduled",IF('Account Inventory'!M35&lt;TODAY(),"Overdue","Scheduled")))</x:f>
      </x:c>
    </x:row>
    <x:row r="52">
      <x:c r="A52" t="str">
        <x:f>IF('Account Inventory'!B36="","",'Account Inventory'!B36)</x:f>
      </x:c>
      <x:c r="B52" t="str">
        <x:f>IF(A52="","",IF('Account Inventory'!J36="","Check fee rate","Known"))</x:f>
      </x:c>
      <x:c r="C52" t="str">
        <x:f>IF(A52="","",IF('Account Inventory'!K36="Reviewed and Confirmed","Confirmed","Review beneficiary"))</x:f>
      </x:c>
      <x:c r="D52" t="str">
        <x:f>IF(A52="","",IF(OR('Account Inventory'!L36="Needs Review",'Account Inventory'!L36="Follow-Up Required"),"Needs review","Current / not flagged"))</x:f>
      </x:c>
      <x:c r="E52" t="str">
        <x:f>IF(A52="","",IF('Account Inventory'!G36="","Add balance date",IF(TODAY()-'Account Inventory'!G36&gt;365,"Update balance","Current date"))) </x:f>
      </x:c>
      <x:c r="F52" t="str">
        <x:f>IF(A52="","",IF('Account Inventory'!M36="","Not scheduled",IF('Account Inventory'!M36&lt;TODAY(),"Overdue","Scheduled")))</x:f>
      </x:c>
    </x:row>
    <x:row r="53">
      <x:c r="A53" t="str">
        <x:f>IF('Account Inventory'!B37="","",'Account Inventory'!B37)</x:f>
      </x:c>
      <x:c r="B53" t="str">
        <x:f>IF(A53="","",IF('Account Inventory'!J37="","Check fee rate","Known"))</x:f>
      </x:c>
      <x:c r="C53" t="str">
        <x:f>IF(A53="","",IF('Account Inventory'!K37="Reviewed and Confirmed","Confirmed","Review beneficiary"))</x:f>
      </x:c>
      <x:c r="D53" t="str">
        <x:f>IF(A53="","",IF(OR('Account Inventory'!L37="Needs Review",'Account Inventory'!L37="Follow-Up Required"),"Needs review","Current / not flagged"))</x:f>
      </x:c>
      <x:c r="E53" t="str">
        <x:f>IF(A53="","",IF('Account Inventory'!G37="","Add balance date",IF(TODAY()-'Account Inventory'!G37&gt;365,"Update balance","Current date"))) </x:f>
      </x:c>
      <x:c r="F53" t="str">
        <x:f>IF(A53="","",IF('Account Inventory'!M37="","Not scheduled",IF('Account Inventory'!M37&lt;TODAY(),"Overdue","Scheduled")))</x:f>
      </x:c>
    </x:row>
    <x:row r="54">
      <x:c r="A54" t="str">
        <x:f>IF('Account Inventory'!B38="","",'Account Inventory'!B38)</x:f>
      </x:c>
      <x:c r="B54" t="str">
        <x:f>IF(A54="","",IF('Account Inventory'!J38="","Check fee rate","Known"))</x:f>
      </x:c>
      <x:c r="C54" t="str">
        <x:f>IF(A54="","",IF('Account Inventory'!K38="Reviewed and Confirmed","Confirmed","Review beneficiary"))</x:f>
      </x:c>
      <x:c r="D54" t="str">
        <x:f>IF(A54="","",IF(OR('Account Inventory'!L38="Needs Review",'Account Inventory'!L38="Follow-Up Required"),"Needs review","Current / not flagged"))</x:f>
      </x:c>
      <x:c r="E54" t="str">
        <x:f>IF(A54="","",IF('Account Inventory'!G38="","Add balance date",IF(TODAY()-'Account Inventory'!G38&gt;365,"Update balance","Current date"))) </x:f>
      </x:c>
      <x:c r="F54" t="str">
        <x:f>IF(A54="","",IF('Account Inventory'!M38="","Not scheduled",IF('Account Inventory'!M38&lt;TODAY(),"Overdue","Scheduled")))</x:f>
      </x:c>
    </x:row>
    <x:row r="55">
      <x:c r="A55" t="str">
        <x:f>IF('Account Inventory'!B39="","",'Account Inventory'!B39)</x:f>
      </x:c>
      <x:c r="B55" t="str">
        <x:f>IF(A55="","",IF('Account Inventory'!J39="","Check fee rate","Known"))</x:f>
      </x:c>
      <x:c r="C55" t="str">
        <x:f>IF(A55="","",IF('Account Inventory'!K39="Reviewed and Confirmed","Confirmed","Review beneficiary"))</x:f>
      </x:c>
      <x:c r="D55" t="str">
        <x:f>IF(A55="","",IF(OR('Account Inventory'!L39="Needs Review",'Account Inventory'!L39="Follow-Up Required"),"Needs review","Current / not flagged"))</x:f>
      </x:c>
      <x:c r="E55" t="str">
        <x:f>IF(A55="","",IF('Account Inventory'!G39="","Add balance date",IF(TODAY()-'Account Inventory'!G39&gt;365,"Update balance","Current date"))) </x:f>
      </x:c>
      <x:c r="F55" t="str">
        <x:f>IF(A55="","",IF('Account Inventory'!M39="","Not scheduled",IF('Account Inventory'!M39&lt;TODAY(),"Overdue","Scheduled")))</x:f>
      </x:c>
    </x:row>
    <x:row r="56">
      <x:c r="A56" t="str">
        <x:f>IF('Account Inventory'!B40="","",'Account Inventory'!B40)</x:f>
      </x:c>
      <x:c r="B56" t="str">
        <x:f>IF(A56="","",IF('Account Inventory'!J40="","Check fee rate","Known"))</x:f>
      </x:c>
      <x:c r="C56" t="str">
        <x:f>IF(A56="","",IF('Account Inventory'!K40="Reviewed and Confirmed","Confirmed","Review beneficiary"))</x:f>
      </x:c>
      <x:c r="D56" t="str">
        <x:f>IF(A56="","",IF(OR('Account Inventory'!L40="Needs Review",'Account Inventory'!L40="Follow-Up Required"),"Needs review","Current / not flagged"))</x:f>
      </x:c>
      <x:c r="E56" t="str">
        <x:f>IF(A56="","",IF('Account Inventory'!G40="","Add balance date",IF(TODAY()-'Account Inventory'!G40&gt;365,"Update balance","Current date"))) </x:f>
      </x:c>
      <x:c r="F56" t="str">
        <x:f>IF(A56="","",IF('Account Inventory'!M40="","Not scheduled",IF('Account Inventory'!M40&lt;TODAY(),"Overdue","Scheduled")))</x:f>
      </x:c>
    </x:row>
    <x:row r="57">
      <x:c r="A57" t="str">
        <x:f>IF('Account Inventory'!B41="","",'Account Inventory'!B41)</x:f>
      </x:c>
      <x:c r="B57" t="str">
        <x:f>IF(A57="","",IF('Account Inventory'!J41="","Check fee rate","Known"))</x:f>
      </x:c>
      <x:c r="C57" t="str">
        <x:f>IF(A57="","",IF('Account Inventory'!K41="Reviewed and Confirmed","Confirmed","Review beneficiary"))</x:f>
      </x:c>
      <x:c r="D57" t="str">
        <x:f>IF(A57="","",IF(OR('Account Inventory'!L41="Needs Review",'Account Inventory'!L41="Follow-Up Required"),"Needs review","Current / not flagged"))</x:f>
      </x:c>
      <x:c r="E57" t="str">
        <x:f>IF(A57="","",IF('Account Inventory'!G41="","Add balance date",IF(TODAY()-'Account Inventory'!G41&gt;365,"Update balance","Current date"))) </x:f>
      </x:c>
      <x:c r="F57" t="str">
        <x:f>IF(A57="","",IF('Account Inventory'!M41="","Not scheduled",IF('Account Inventory'!M41&lt;TODAY(),"Overdue","Scheduled")))</x:f>
      </x:c>
    </x:row>
    <x:row r="58">
      <x:c r="A58" t="str">
        <x:f>IF('Account Inventory'!B42="","",'Account Inventory'!B42)</x:f>
      </x:c>
      <x:c r="B58" t="str">
        <x:f>IF(A58="","",IF('Account Inventory'!J42="","Check fee rate","Known"))</x:f>
      </x:c>
      <x:c r="C58" t="str">
        <x:f>IF(A58="","",IF('Account Inventory'!K42="Reviewed and Confirmed","Confirmed","Review beneficiary"))</x:f>
      </x:c>
      <x:c r="D58" t="str">
        <x:f>IF(A58="","",IF(OR('Account Inventory'!L42="Needs Review",'Account Inventory'!L42="Follow-Up Required"),"Needs review","Current / not flagged"))</x:f>
      </x:c>
      <x:c r="E58" t="str">
        <x:f>IF(A58="","",IF('Account Inventory'!G42="","Add balance date",IF(TODAY()-'Account Inventory'!G42&gt;365,"Update balance","Current date"))) </x:f>
      </x:c>
      <x:c r="F58" t="str">
        <x:f>IF(A58="","",IF('Account Inventory'!M42="","Not scheduled",IF('Account Inventory'!M42&lt;TODAY(),"Overdue","Scheduled")))</x:f>
      </x:c>
    </x:row>
    <x:row r="59">
      <x:c r="A59" t="str">
        <x:f>IF('Account Inventory'!B43="","",'Account Inventory'!B43)</x:f>
      </x:c>
      <x:c r="B59" t="str">
        <x:f>IF(A59="","",IF('Account Inventory'!J43="","Check fee rate","Known"))</x:f>
      </x:c>
      <x:c r="C59" t="str">
        <x:f>IF(A59="","",IF('Account Inventory'!K43="Reviewed and Confirmed","Confirmed","Review beneficiary"))</x:f>
      </x:c>
      <x:c r="D59" t="str">
        <x:f>IF(A59="","",IF(OR('Account Inventory'!L43="Needs Review",'Account Inventory'!L43="Follow-Up Required"),"Needs review","Current / not flagged"))</x:f>
      </x:c>
      <x:c r="E59" t="str">
        <x:f>IF(A59="","",IF('Account Inventory'!G43="","Add balance date",IF(TODAY()-'Account Inventory'!G43&gt;365,"Update balance","Current date"))) </x:f>
      </x:c>
      <x:c r="F59" t="str">
        <x:f>IF(A59="","",IF('Account Inventory'!M43="","Not scheduled",IF('Account Inventory'!M43&lt;TODAY(),"Overdue","Scheduled")))</x:f>
      </x:c>
    </x:row>
    <x:row r="60">
      <x:c r="A60" t="str">
        <x:f>IF('Account Inventory'!B44="","",'Account Inventory'!B44)</x:f>
      </x:c>
      <x:c r="B60" t="str">
        <x:f>IF(A60="","",IF('Account Inventory'!J44="","Check fee rate","Known"))</x:f>
      </x:c>
      <x:c r="C60" t="str">
        <x:f>IF(A60="","",IF('Account Inventory'!K44="Reviewed and Confirmed","Confirmed","Review beneficiary"))</x:f>
      </x:c>
      <x:c r="D60" t="str">
        <x:f>IF(A60="","",IF(OR('Account Inventory'!L44="Needs Review",'Account Inventory'!L44="Follow-Up Required"),"Needs review","Current / not flagged"))</x:f>
      </x:c>
      <x:c r="E60" t="str">
        <x:f>IF(A60="","",IF('Account Inventory'!G44="","Add balance date",IF(TODAY()-'Account Inventory'!G44&gt;365,"Update balance","Current date"))) </x:f>
      </x:c>
      <x:c r="F60" t="str">
        <x:f>IF(A60="","",IF('Account Inventory'!M44="","Not scheduled",IF('Account Inventory'!M44&lt;TODAY(),"Overdue","Scheduled")))</x:f>
      </x:c>
    </x:row>
    <x:row r="61">
      <x:c r="A61" t="str">
        <x:f>IF('Account Inventory'!B45="","",'Account Inventory'!B45)</x:f>
      </x:c>
      <x:c r="B61" t="str">
        <x:f>IF(A61="","",IF('Account Inventory'!J45="","Check fee rate","Known"))</x:f>
      </x:c>
      <x:c r="C61" t="str">
        <x:f>IF(A61="","",IF('Account Inventory'!K45="Reviewed and Confirmed","Confirmed","Review beneficiary"))</x:f>
      </x:c>
      <x:c r="D61" t="str">
        <x:f>IF(A61="","",IF(OR('Account Inventory'!L45="Needs Review",'Account Inventory'!L45="Follow-Up Required"),"Needs review","Current / not flagged"))</x:f>
      </x:c>
      <x:c r="E61" t="str">
        <x:f>IF(A61="","",IF('Account Inventory'!G45="","Add balance date",IF(TODAY()-'Account Inventory'!G45&gt;365,"Update balance","Current date"))) </x:f>
      </x:c>
      <x:c r="F61" t="str">
        <x:f>IF(A61="","",IF('Account Inventory'!M45="","Not scheduled",IF('Account Inventory'!M45&lt;TODAY(),"Overdue","Scheduled")))</x:f>
      </x:c>
    </x:row>
    <x:row r="62">
      <x:c r="A62" t="str">
        <x:f>IF('Account Inventory'!B46="","",'Account Inventory'!B46)</x:f>
      </x:c>
      <x:c r="B62" t="str">
        <x:f>IF(A62="","",IF('Account Inventory'!J46="","Check fee rate","Known"))</x:f>
      </x:c>
      <x:c r="C62" t="str">
        <x:f>IF(A62="","",IF('Account Inventory'!K46="Reviewed and Confirmed","Confirmed","Review beneficiary"))</x:f>
      </x:c>
      <x:c r="D62" t="str">
        <x:f>IF(A62="","",IF(OR('Account Inventory'!L46="Needs Review",'Account Inventory'!L46="Follow-Up Required"),"Needs review","Current / not flagged"))</x:f>
      </x:c>
      <x:c r="E62" t="str">
        <x:f>IF(A62="","",IF('Account Inventory'!G46="","Add balance date",IF(TODAY()-'Account Inventory'!G46&gt;365,"Update balance","Current date"))) </x:f>
      </x:c>
      <x:c r="F62" t="str">
        <x:f>IF(A62="","",IF('Account Inventory'!M46="","Not scheduled",IF('Account Inventory'!M46&lt;TODAY(),"Overdue","Scheduled")))</x:f>
      </x:c>
    </x:row>
    <x:row r="63">
      <x:c r="A63" t="str">
        <x:f>IF('Account Inventory'!B47="","",'Account Inventory'!B47)</x:f>
      </x:c>
      <x:c r="B63" t="str">
        <x:f>IF(A63="","",IF('Account Inventory'!J47="","Check fee rate","Known"))</x:f>
      </x:c>
      <x:c r="C63" t="str">
        <x:f>IF(A63="","",IF('Account Inventory'!K47="Reviewed and Confirmed","Confirmed","Review beneficiary"))</x:f>
      </x:c>
      <x:c r="D63" t="str">
        <x:f>IF(A63="","",IF(OR('Account Inventory'!L47="Needs Review",'Account Inventory'!L47="Follow-Up Required"),"Needs review","Current / not flagged"))</x:f>
      </x:c>
      <x:c r="E63" t="str">
        <x:f>IF(A63="","",IF('Account Inventory'!G47="","Add balance date",IF(TODAY()-'Account Inventory'!G47&gt;365,"Update balance","Current date"))) </x:f>
      </x:c>
      <x:c r="F63" t="str">
        <x:f>IF(A63="","",IF('Account Inventory'!M47="","Not scheduled",IF('Account Inventory'!M47&lt;TODAY(),"Overdue","Scheduled")))</x:f>
      </x:c>
    </x:row>
    <x:row r="64">
      <x:c r="A64" t="str">
        <x:f>IF('Account Inventory'!B48="","",'Account Inventory'!B48)</x:f>
      </x:c>
      <x:c r="B64" t="str">
        <x:f>IF(A64="","",IF('Account Inventory'!J48="","Check fee rate","Known"))</x:f>
      </x:c>
      <x:c r="C64" t="str">
        <x:f>IF(A64="","",IF('Account Inventory'!K48="Reviewed and Confirmed","Confirmed","Review beneficiary"))</x:f>
      </x:c>
      <x:c r="D64" t="str">
        <x:f>IF(A64="","",IF(OR('Account Inventory'!L48="Needs Review",'Account Inventory'!L48="Follow-Up Required"),"Needs review","Current / not flagged"))</x:f>
      </x:c>
      <x:c r="E64" t="str">
        <x:f>IF(A64="","",IF('Account Inventory'!G48="","Add balance date",IF(TODAY()-'Account Inventory'!G48&gt;365,"Update balance","Current date"))) </x:f>
      </x:c>
      <x:c r="F64" t="str">
        <x:f>IF(A64="","",IF('Account Inventory'!M48="","Not scheduled",IF('Account Inventory'!M48&lt;TODAY(),"Overdue","Scheduled")))</x:f>
      </x:c>
    </x:row>
    <x:row r="65">
      <x:c r="A65" t="str">
        <x:f>IF('Account Inventory'!B49="","",'Account Inventory'!B49)</x:f>
      </x:c>
      <x:c r="B65" t="str">
        <x:f>IF(A65="","",IF('Account Inventory'!J49="","Check fee rate","Known"))</x:f>
      </x:c>
      <x:c r="C65" t="str">
        <x:f>IF(A65="","",IF('Account Inventory'!K49="Reviewed and Confirmed","Confirmed","Review beneficiary"))</x:f>
      </x:c>
      <x:c r="D65" t="str">
        <x:f>IF(A65="","",IF(OR('Account Inventory'!L49="Needs Review",'Account Inventory'!L49="Follow-Up Required"),"Needs review","Current / not flagged"))</x:f>
      </x:c>
      <x:c r="E65" t="str">
        <x:f>IF(A65="","",IF('Account Inventory'!G49="","Add balance date",IF(TODAY()-'Account Inventory'!G49&gt;365,"Update balance","Current date"))) </x:f>
      </x:c>
      <x:c r="F65" t="str">
        <x:f>IF(A65="","",IF('Account Inventory'!M49="","Not scheduled",IF('Account Inventory'!M49&lt;TODAY(),"Overdue","Scheduled")))</x:f>
      </x:c>
    </x:row>
    <x:row r="66">
      <x:c r="A66" t="str">
        <x:f>IF('Account Inventory'!B50="","",'Account Inventory'!B50)</x:f>
      </x:c>
      <x:c r="B66" t="str">
        <x:f>IF(A66="","",IF('Account Inventory'!J50="","Check fee rate","Known"))</x:f>
      </x:c>
      <x:c r="C66" t="str">
        <x:f>IF(A66="","",IF('Account Inventory'!K50="Reviewed and Confirmed","Confirmed","Review beneficiary"))</x:f>
      </x:c>
      <x:c r="D66" t="str">
        <x:f>IF(A66="","",IF(OR('Account Inventory'!L50="Needs Review",'Account Inventory'!L50="Follow-Up Required"),"Needs review","Current / not flagged"))</x:f>
      </x:c>
      <x:c r="E66" t="str">
        <x:f>IF(A66="","",IF('Account Inventory'!G50="","Add balance date",IF(TODAY()-'Account Inventory'!G50&gt;365,"Update balance","Current date"))) </x:f>
      </x:c>
      <x:c r="F66" t="str">
        <x:f>IF(A66="","",IF('Account Inventory'!M50="","Not scheduled",IF('Account Inventory'!M50&lt;TODAY(),"Overdue","Scheduled")))</x:f>
      </x:c>
    </x:row>
    <x:row r="67">
      <x:c r="A67" t="str">
        <x:f>IF('Account Inventory'!B51="","",'Account Inventory'!B51)</x:f>
      </x:c>
      <x:c r="B67" t="str">
        <x:f>IF(A67="","",IF('Account Inventory'!J51="","Check fee rate","Known"))</x:f>
      </x:c>
      <x:c r="C67" t="str">
        <x:f>IF(A67="","",IF('Account Inventory'!K51="Reviewed and Confirmed","Confirmed","Review beneficiary"))</x:f>
      </x:c>
      <x:c r="D67" t="str">
        <x:f>IF(A67="","",IF(OR('Account Inventory'!L51="Needs Review",'Account Inventory'!L51="Follow-Up Required"),"Needs review","Current / not flagged"))</x:f>
      </x:c>
      <x:c r="E67" t="str">
        <x:f>IF(A67="","",IF('Account Inventory'!G51="","Add balance date",IF(TODAY()-'Account Inventory'!G51&gt;365,"Update balance","Current date"))) </x:f>
      </x:c>
      <x:c r="F67" t="str">
        <x:f>IF(A67="","",IF('Account Inventory'!M51="","Not scheduled",IF('Account Inventory'!M51&lt;TODAY(),"Overdue","Scheduled")))</x:f>
      </x:c>
    </x:row>
    <x:row r="68">
      <x:c r="A68" t="str">
        <x:f>IF('Account Inventory'!B52="","",'Account Inventory'!B52)</x:f>
      </x:c>
      <x:c r="B68" t="str">
        <x:f>IF(A68="","",IF('Account Inventory'!J52="","Check fee rate","Known"))</x:f>
      </x:c>
      <x:c r="C68" t="str">
        <x:f>IF(A68="","",IF('Account Inventory'!K52="Reviewed and Confirmed","Confirmed","Review beneficiary"))</x:f>
      </x:c>
      <x:c r="D68" t="str">
        <x:f>IF(A68="","",IF(OR('Account Inventory'!L52="Needs Review",'Account Inventory'!L52="Follow-Up Required"),"Needs review","Current / not flagged"))</x:f>
      </x:c>
      <x:c r="E68" t="str">
        <x:f>IF(A68="","",IF('Account Inventory'!G52="","Add balance date",IF(TODAY()-'Account Inventory'!G52&gt;365,"Update balance","Current date"))) </x:f>
      </x:c>
      <x:c r="F68" t="str">
        <x:f>IF(A68="","",IF('Account Inventory'!M52="","Not scheduled",IF('Account Inventory'!M52&lt;TODAY(),"Overdue","Scheduled")))</x:f>
      </x:c>
    </x:row>
    <x:row r="69">
      <x:c r="A69" t="str">
        <x:f>IF('Account Inventory'!B53="","",'Account Inventory'!B53)</x:f>
      </x:c>
      <x:c r="B69" t="str">
        <x:f>IF(A69="","",IF('Account Inventory'!J53="","Check fee rate","Known"))</x:f>
      </x:c>
      <x:c r="C69" t="str">
        <x:f>IF(A69="","",IF('Account Inventory'!K53="Reviewed and Confirmed","Confirmed","Review beneficiary"))</x:f>
      </x:c>
      <x:c r="D69" t="str">
        <x:f>IF(A69="","",IF(OR('Account Inventory'!L53="Needs Review",'Account Inventory'!L53="Follow-Up Required"),"Needs review","Current / not flagged"))</x:f>
      </x:c>
      <x:c r="E69" t="str">
        <x:f>IF(A69="","",IF('Account Inventory'!G53="","Add balance date",IF(TODAY()-'Account Inventory'!G53&gt;365,"Update balance","Current date"))) </x:f>
      </x:c>
      <x:c r="F69" t="str">
        <x:f>IF(A69="","",IF('Account Inventory'!M53="","Not scheduled",IF('Account Inventory'!M53&lt;TODAY(),"Overdue","Scheduled")))</x:f>
      </x:c>
    </x:row>
    <x:row r="70">
      <x:c r="A70" t="str">
        <x:f>IF('Account Inventory'!B54="","",'Account Inventory'!B54)</x:f>
      </x:c>
      <x:c r="B70" t="str">
        <x:f>IF(A70="","",IF('Account Inventory'!J54="","Check fee rate","Known"))</x:f>
      </x:c>
      <x:c r="C70" t="str">
        <x:f>IF(A70="","",IF('Account Inventory'!K54="Reviewed and Confirmed","Confirmed","Review beneficiary"))</x:f>
      </x:c>
      <x:c r="D70" t="str">
        <x:f>IF(A70="","",IF(OR('Account Inventory'!L54="Needs Review",'Account Inventory'!L54="Follow-Up Required"),"Needs review","Current / not flagged"))</x:f>
      </x:c>
      <x:c r="E70" t="str">
        <x:f>IF(A70="","",IF('Account Inventory'!G54="","Add balance date",IF(TODAY()-'Account Inventory'!G54&gt;365,"Update balance","Current date"))) </x:f>
      </x:c>
      <x:c r="F70" t="str">
        <x:f>IF(A70="","",IF('Account Inventory'!M54="","Not scheduled",IF('Account Inventory'!M54&lt;TODAY(),"Overdue","Scheduled")))</x:f>
      </x:c>
    </x:row>
    <x:row r="71">
      <x:c r="A71" t="str">
        <x:f>IF('Account Inventory'!B55="","",'Account Inventory'!B55)</x:f>
      </x:c>
      <x:c r="B71" t="str">
        <x:f>IF(A71="","",IF('Account Inventory'!J55="","Check fee rate","Known"))</x:f>
      </x:c>
      <x:c r="C71" t="str">
        <x:f>IF(A71="","",IF('Account Inventory'!K55="Reviewed and Confirmed","Confirmed","Review beneficiary"))</x:f>
      </x:c>
      <x:c r="D71" t="str">
        <x:f>IF(A71="","",IF(OR('Account Inventory'!L55="Needs Review",'Account Inventory'!L55="Follow-Up Required"),"Needs review","Current / not flagged"))</x:f>
      </x:c>
      <x:c r="E71" t="str">
        <x:f>IF(A71="","",IF('Account Inventory'!G55="","Add balance date",IF(TODAY()-'Account Inventory'!G55&gt;365,"Update balance","Current date"))) </x:f>
      </x:c>
      <x:c r="F71" t="str">
        <x:f>IF(A71="","",IF('Account Inventory'!M55="","Not scheduled",IF('Account Inventory'!M55&lt;TODAY(),"Overdue","Scheduled")))</x:f>
      </x:c>
    </x:row>
    <x:row r="72">
      <x:c r="A72" t="str">
        <x:f>IF('Account Inventory'!B56="","",'Account Inventory'!B56)</x:f>
      </x:c>
      <x:c r="B72" t="str">
        <x:f>IF(A72="","",IF('Account Inventory'!J56="","Check fee rate","Known"))</x:f>
      </x:c>
      <x:c r="C72" t="str">
        <x:f>IF(A72="","",IF('Account Inventory'!K56="Reviewed and Confirmed","Confirmed","Review beneficiary"))</x:f>
      </x:c>
      <x:c r="D72" t="str">
        <x:f>IF(A72="","",IF(OR('Account Inventory'!L56="Needs Review",'Account Inventory'!L56="Follow-Up Required"),"Needs review","Current / not flagged"))</x:f>
      </x:c>
      <x:c r="E72" t="str">
        <x:f>IF(A72="","",IF('Account Inventory'!G56="","Add balance date",IF(TODAY()-'Account Inventory'!G56&gt;365,"Update balance","Current date"))) </x:f>
      </x:c>
      <x:c r="F72" t="str">
        <x:f>IF(A72="","",IF('Account Inventory'!M56="","Not scheduled",IF('Account Inventory'!M56&lt;TODAY(),"Overdue","Scheduled")))</x:f>
      </x:c>
    </x:row>
    <x:row r="73">
      <x:c r="A73" t="str">
        <x:f>IF('Account Inventory'!B57="","",'Account Inventory'!B57)</x:f>
      </x:c>
      <x:c r="B73" t="str">
        <x:f>IF(A73="","",IF('Account Inventory'!J57="","Check fee rate","Known"))</x:f>
      </x:c>
      <x:c r="C73" t="str">
        <x:f>IF(A73="","",IF('Account Inventory'!K57="Reviewed and Confirmed","Confirmed","Review beneficiary"))</x:f>
      </x:c>
      <x:c r="D73" t="str">
        <x:f>IF(A73="","",IF(OR('Account Inventory'!L57="Needs Review",'Account Inventory'!L57="Follow-Up Required"),"Needs review","Current / not flagged"))</x:f>
      </x:c>
      <x:c r="E73" t="str">
        <x:f>IF(A73="","",IF('Account Inventory'!G57="","Add balance date",IF(TODAY()-'Account Inventory'!G57&gt;365,"Update balance","Current date"))) </x:f>
      </x:c>
      <x:c r="F73" t="str">
        <x:f>IF(A73="","",IF('Account Inventory'!M57="","Not scheduled",IF('Account Inventory'!M57&lt;TODAY(),"Overdue","Scheduled")))</x:f>
      </x:c>
    </x:row>
    <x:row r="74">
      <x:c r="A74" t="str">
        <x:f>IF('Account Inventory'!B58="","",'Account Inventory'!B58)</x:f>
      </x:c>
      <x:c r="B74" t="str">
        <x:f>IF(A74="","",IF('Account Inventory'!J58="","Check fee rate","Known"))</x:f>
      </x:c>
      <x:c r="C74" t="str">
        <x:f>IF(A74="","",IF('Account Inventory'!K58="Reviewed and Confirmed","Confirmed","Review beneficiary"))</x:f>
      </x:c>
      <x:c r="D74" t="str">
        <x:f>IF(A74="","",IF(OR('Account Inventory'!L58="Needs Review",'Account Inventory'!L58="Follow-Up Required"),"Needs review","Current / not flagged"))</x:f>
      </x:c>
      <x:c r="E74" t="str">
        <x:f>IF(A74="","",IF('Account Inventory'!G58="","Add balance date",IF(TODAY()-'Account Inventory'!G58&gt;365,"Update balance","Current date"))) </x:f>
      </x:c>
      <x:c r="F74" t="str">
        <x:f>IF(A74="","",IF('Account Inventory'!M58="","Not scheduled",IF('Account Inventory'!M58&lt;TODAY(),"Overdue","Scheduled")))</x:f>
      </x:c>
    </x:row>
    <x:row r="75">
      <x:c r="A75" t="str">
        <x:f>IF('Account Inventory'!B59="","",'Account Inventory'!B59)</x:f>
      </x:c>
      <x:c r="B75" t="str">
        <x:f>IF(A75="","",IF('Account Inventory'!J59="","Check fee rate","Known"))</x:f>
      </x:c>
      <x:c r="C75" t="str">
        <x:f>IF(A75="","",IF('Account Inventory'!K59="Reviewed and Confirmed","Confirmed","Review beneficiary"))</x:f>
      </x:c>
      <x:c r="D75" t="str">
        <x:f>IF(A75="","",IF(OR('Account Inventory'!L59="Needs Review",'Account Inventory'!L59="Follow-Up Required"),"Needs review","Current / not flagged"))</x:f>
      </x:c>
      <x:c r="E75" t="str">
        <x:f>IF(A75="","",IF('Account Inventory'!G59="","Add balance date",IF(TODAY()-'Account Inventory'!G59&gt;365,"Update balance","Current date"))) </x:f>
      </x:c>
      <x:c r="F75" t="str">
        <x:f>IF(A75="","",IF('Account Inventory'!M59="","Not scheduled",IF('Account Inventory'!M59&lt;TODAY(),"Overdue","Scheduled")))</x:f>
      </x:c>
    </x:row>
    <x:row r="76">
      <x:c r="A76" t="str">
        <x:f>IF('Account Inventory'!B60="","",'Account Inventory'!B60)</x:f>
      </x:c>
      <x:c r="B76" t="str">
        <x:f>IF(A76="","",IF('Account Inventory'!J60="","Check fee rate","Known"))</x:f>
      </x:c>
      <x:c r="C76" t="str">
        <x:f>IF(A76="","",IF('Account Inventory'!K60="Reviewed and Confirmed","Confirmed","Review beneficiary"))</x:f>
      </x:c>
      <x:c r="D76" t="str">
        <x:f>IF(A76="","",IF(OR('Account Inventory'!L60="Needs Review",'Account Inventory'!L60="Follow-Up Required"),"Needs review","Current / not flagged"))</x:f>
      </x:c>
      <x:c r="E76" t="str">
        <x:f>IF(A76="","",IF('Account Inventory'!G60="","Add balance date",IF(TODAY()-'Account Inventory'!G60&gt;365,"Update balance","Current date"))) </x:f>
      </x:c>
      <x:c r="F76" t="str">
        <x:f>IF(A76="","",IF('Account Inventory'!M60="","Not scheduled",IF('Account Inventory'!M60&lt;TODAY(),"Overdue","Scheduled")))</x:f>
      </x:c>
    </x:row>
    <x:row r="77">
      <x:c r="A77" t="str">
        <x:f>IF('Account Inventory'!B61="","",'Account Inventory'!B61)</x:f>
      </x:c>
      <x:c r="B77" t="str">
        <x:f>IF(A77="","",IF('Account Inventory'!J61="","Check fee rate","Known"))</x:f>
      </x:c>
      <x:c r="C77" t="str">
        <x:f>IF(A77="","",IF('Account Inventory'!K61="Reviewed and Confirmed","Confirmed","Review beneficiary"))</x:f>
      </x:c>
      <x:c r="D77" t="str">
        <x:f>IF(A77="","",IF(OR('Account Inventory'!L61="Needs Review",'Account Inventory'!L61="Follow-Up Required"),"Needs review","Current / not flagged"))</x:f>
      </x:c>
      <x:c r="E77" t="str">
        <x:f>IF(A77="","",IF('Account Inventory'!G61="","Add balance date",IF(TODAY()-'Account Inventory'!G61&gt;365,"Update balance","Current date"))) </x:f>
      </x:c>
      <x:c r="F77" t="str">
        <x:f>IF(A77="","",IF('Account Inventory'!M61="","Not scheduled",IF('Account Inventory'!M61&lt;TODAY(),"Overdue","Scheduled")))</x:f>
      </x:c>
    </x:row>
    <x:row r="78">
      <x:c r="A78" t="str">
        <x:f>IF('Account Inventory'!B62="","",'Account Inventory'!B62)</x:f>
      </x:c>
      <x:c r="B78" t="str">
        <x:f>IF(A78="","",IF('Account Inventory'!J62="","Check fee rate","Known"))</x:f>
      </x:c>
      <x:c r="C78" t="str">
        <x:f>IF(A78="","",IF('Account Inventory'!K62="Reviewed and Confirmed","Confirmed","Review beneficiary"))</x:f>
      </x:c>
      <x:c r="D78" t="str">
        <x:f>IF(A78="","",IF(OR('Account Inventory'!L62="Needs Review",'Account Inventory'!L62="Follow-Up Required"),"Needs review","Current / not flagged"))</x:f>
      </x:c>
      <x:c r="E78" t="str">
        <x:f>IF(A78="","",IF('Account Inventory'!G62="","Add balance date",IF(TODAY()-'Account Inventory'!G62&gt;365,"Update balance","Current date"))) </x:f>
      </x:c>
      <x:c r="F78" t="str">
        <x:f>IF(A78="","",IF('Account Inventory'!M62="","Not scheduled",IF('Account Inventory'!M62&lt;TODAY(),"Overdue","Scheduled")))</x:f>
      </x:c>
    </x:row>
    <x:row r="79">
      <x:c r="A79" t="str">
        <x:f>IF('Account Inventory'!B63="","",'Account Inventory'!B63)</x:f>
      </x:c>
      <x:c r="B79" t="str">
        <x:f>IF(A79="","",IF('Account Inventory'!J63="","Check fee rate","Known"))</x:f>
      </x:c>
      <x:c r="C79" t="str">
        <x:f>IF(A79="","",IF('Account Inventory'!K63="Reviewed and Confirmed","Confirmed","Review beneficiary"))</x:f>
      </x:c>
      <x:c r="D79" t="str">
        <x:f>IF(A79="","",IF(OR('Account Inventory'!L63="Needs Review",'Account Inventory'!L63="Follow-Up Required"),"Needs review","Current / not flagged"))</x:f>
      </x:c>
      <x:c r="E79" t="str">
        <x:f>IF(A79="","",IF('Account Inventory'!G63="","Add balance date",IF(TODAY()-'Account Inventory'!G63&gt;365,"Update balance","Current date"))) </x:f>
      </x:c>
      <x:c r="F79" t="str">
        <x:f>IF(A79="","",IF('Account Inventory'!M63="","Not scheduled",IF('Account Inventory'!M63&lt;TODAY(),"Overdue","Scheduled")))</x:f>
      </x:c>
    </x:row>
    <x:row r="80">
      <x:c r="A80" t="str">
        <x:f>IF('Account Inventory'!B64="","",'Account Inventory'!B64)</x:f>
      </x:c>
      <x:c r="B80" t="str">
        <x:f>IF(A80="","",IF('Account Inventory'!J64="","Check fee rate","Known"))</x:f>
      </x:c>
      <x:c r="C80" t="str">
        <x:f>IF(A80="","",IF('Account Inventory'!K64="Reviewed and Confirmed","Confirmed","Review beneficiary"))</x:f>
      </x:c>
      <x:c r="D80" t="str">
        <x:f>IF(A80="","",IF(OR('Account Inventory'!L64="Needs Review",'Account Inventory'!L64="Follow-Up Required"),"Needs review","Current / not flagged"))</x:f>
      </x:c>
      <x:c r="E80" t="str">
        <x:f>IF(A80="","",IF('Account Inventory'!G64="","Add balance date",IF(TODAY()-'Account Inventory'!G64&gt;365,"Update balance","Current date"))) </x:f>
      </x:c>
      <x:c r="F80" t="str">
        <x:f>IF(A80="","",IF('Account Inventory'!M64="","Not scheduled",IF('Account Inventory'!M64&lt;TODAY(),"Overdue","Scheduled")))</x:f>
      </x:c>
    </x:row>
    <x:row r="81">
      <x:c r="A81" t="str">
        <x:f>IF('Account Inventory'!B65="","",'Account Inventory'!B65)</x:f>
      </x:c>
      <x:c r="B81" t="str">
        <x:f>IF(A81="","",IF('Account Inventory'!J65="","Check fee rate","Known"))</x:f>
      </x:c>
      <x:c r="C81" t="str">
        <x:f>IF(A81="","",IF('Account Inventory'!K65="Reviewed and Confirmed","Confirmed","Review beneficiary"))</x:f>
      </x:c>
      <x:c r="D81" t="str">
        <x:f>IF(A81="","",IF(OR('Account Inventory'!L65="Needs Review",'Account Inventory'!L65="Follow-Up Required"),"Needs review","Current / not flagged"))</x:f>
      </x:c>
      <x:c r="E81" t="str">
        <x:f>IF(A81="","",IF('Account Inventory'!G65="","Add balance date",IF(TODAY()-'Account Inventory'!G65&gt;365,"Update balance","Current date"))) </x:f>
      </x:c>
      <x:c r="F81" t="str">
        <x:f>IF(A81="","",IF('Account Inventory'!M65="","Not scheduled",IF('Account Inventory'!M65&lt;TODAY(),"Overdue","Scheduled")))</x:f>
      </x:c>
    </x:row>
    <x:row r="82">
      <x:c r="A82" t="str">
        <x:f>IF('Account Inventory'!B66="","",'Account Inventory'!B66)</x:f>
      </x:c>
      <x:c r="B82" t="str">
        <x:f>IF(A82="","",IF('Account Inventory'!J66="","Check fee rate","Known"))</x:f>
      </x:c>
      <x:c r="C82" t="str">
        <x:f>IF(A82="","",IF('Account Inventory'!K66="Reviewed and Confirmed","Confirmed","Review beneficiary"))</x:f>
      </x:c>
      <x:c r="D82" t="str">
        <x:f>IF(A82="","",IF(OR('Account Inventory'!L66="Needs Review",'Account Inventory'!L66="Follow-Up Required"),"Needs review","Current / not flagged"))</x:f>
      </x:c>
      <x:c r="E82" t="str">
        <x:f>IF(A82="","",IF('Account Inventory'!G66="","Add balance date",IF(TODAY()-'Account Inventory'!G66&gt;365,"Update balance","Current date"))) </x:f>
      </x:c>
      <x:c r="F82" t="str">
        <x:f>IF(A82="","",IF('Account Inventory'!M66="","Not scheduled",IF('Account Inventory'!M66&lt;TODAY(),"Overdue","Scheduled")))</x:f>
      </x:c>
    </x:row>
    <x:row r="83">
      <x:c r="A83" t="str">
        <x:f>IF('Account Inventory'!B67="","",'Account Inventory'!B67)</x:f>
      </x:c>
      <x:c r="B83" t="str">
        <x:f>IF(A83="","",IF('Account Inventory'!J67="","Check fee rate","Known"))</x:f>
      </x:c>
      <x:c r="C83" t="str">
        <x:f>IF(A83="","",IF('Account Inventory'!K67="Reviewed and Confirmed","Confirmed","Review beneficiary"))</x:f>
      </x:c>
      <x:c r="D83" t="str">
        <x:f>IF(A83="","",IF(OR('Account Inventory'!L67="Needs Review",'Account Inventory'!L67="Follow-Up Required"),"Needs review","Current / not flagged"))</x:f>
      </x:c>
      <x:c r="E83" t="str">
        <x:f>IF(A83="","",IF('Account Inventory'!G67="","Add balance date",IF(TODAY()-'Account Inventory'!G67&gt;365,"Update balance","Current date"))) </x:f>
      </x:c>
      <x:c r="F83" t="str">
        <x:f>IF(A83="","",IF('Account Inventory'!M67="","Not scheduled",IF('Account Inventory'!M67&lt;TODAY(),"Overdue","Scheduled")))</x:f>
      </x:c>
    </x:row>
    <x:row r="84">
      <x:c r="A84" t="str">
        <x:f>IF('Account Inventory'!B68="","",'Account Inventory'!B68)</x:f>
      </x:c>
      <x:c r="B84" t="str">
        <x:f>IF(A84="","",IF('Account Inventory'!J68="","Check fee rate","Known"))</x:f>
      </x:c>
      <x:c r="C84" t="str">
        <x:f>IF(A84="","",IF('Account Inventory'!K68="Reviewed and Confirmed","Confirmed","Review beneficiary"))</x:f>
      </x:c>
      <x:c r="D84" t="str">
        <x:f>IF(A84="","",IF(OR('Account Inventory'!L68="Needs Review",'Account Inventory'!L68="Follow-Up Required"),"Needs review","Current / not flagged"))</x:f>
      </x:c>
      <x:c r="E84" t="str">
        <x:f>IF(A84="","",IF('Account Inventory'!G68="","Add balance date",IF(TODAY()-'Account Inventory'!G68&gt;365,"Update balance","Current date"))) </x:f>
      </x:c>
      <x:c r="F84" t="str">
        <x:f>IF(A84="","",IF('Account Inventory'!M68="","Not scheduled",IF('Account Inventory'!M68&lt;TODAY(),"Overdue","Scheduled")))</x:f>
      </x:c>
    </x:row>
    <x:row r="85">
      <x:c r="A85" t="str">
        <x:f>IF('Account Inventory'!B69="","",'Account Inventory'!B69)</x:f>
      </x:c>
      <x:c r="B85" t="str">
        <x:f>IF(A85="","",IF('Account Inventory'!J69="","Check fee rate","Known"))</x:f>
      </x:c>
      <x:c r="C85" t="str">
        <x:f>IF(A85="","",IF('Account Inventory'!K69="Reviewed and Confirmed","Confirmed","Review beneficiary"))</x:f>
      </x:c>
      <x:c r="D85" t="str">
        <x:f>IF(A85="","",IF(OR('Account Inventory'!L69="Needs Review",'Account Inventory'!L69="Follow-Up Required"),"Needs review","Current / not flagged"))</x:f>
      </x:c>
      <x:c r="E85" t="str">
        <x:f>IF(A85="","",IF('Account Inventory'!G69="","Add balance date",IF(TODAY()-'Account Inventory'!G69&gt;365,"Update balance","Current date"))) </x:f>
      </x:c>
      <x:c r="F85" t="str">
        <x:f>IF(A85="","",IF('Account Inventory'!M69="","Not scheduled",IF('Account Inventory'!M69&lt;TODAY(),"Overdue","Scheduled")))</x:f>
      </x:c>
    </x:row>
    <x:row r="86">
      <x:c r="A86" t="str">
        <x:f>IF('Account Inventory'!B70="","",'Account Inventory'!B70)</x:f>
      </x:c>
      <x:c r="B86" t="str">
        <x:f>IF(A86="","",IF('Account Inventory'!J70="","Check fee rate","Known"))</x:f>
      </x:c>
      <x:c r="C86" t="str">
        <x:f>IF(A86="","",IF('Account Inventory'!K70="Reviewed and Confirmed","Confirmed","Review beneficiary"))</x:f>
      </x:c>
      <x:c r="D86" t="str">
        <x:f>IF(A86="","",IF(OR('Account Inventory'!L70="Needs Review",'Account Inventory'!L70="Follow-Up Required"),"Needs review","Current / not flagged"))</x:f>
      </x:c>
      <x:c r="E86" t="str">
        <x:f>IF(A86="","",IF('Account Inventory'!G70="","Add balance date",IF(TODAY()-'Account Inventory'!G70&gt;365,"Update balance","Current date"))) </x:f>
      </x:c>
      <x:c r="F86" t="str">
        <x:f>IF(A86="","",IF('Account Inventory'!M70="","Not scheduled",IF('Account Inventory'!M70&lt;TODAY(),"Overdue","Scheduled")))</x:f>
      </x:c>
    </x:row>
    <x:row r="87">
      <x:c r="A87" t="str">
        <x:f>IF('Account Inventory'!B71="","",'Account Inventory'!B71)</x:f>
      </x:c>
      <x:c r="B87" t="str">
        <x:f>IF(A87="","",IF('Account Inventory'!J71="","Check fee rate","Known"))</x:f>
      </x:c>
      <x:c r="C87" t="str">
        <x:f>IF(A87="","",IF('Account Inventory'!K71="Reviewed and Confirmed","Confirmed","Review beneficiary"))</x:f>
      </x:c>
      <x:c r="D87" t="str">
        <x:f>IF(A87="","",IF(OR('Account Inventory'!L71="Needs Review",'Account Inventory'!L71="Follow-Up Required"),"Needs review","Current / not flagged"))</x:f>
      </x:c>
      <x:c r="E87" t="str">
        <x:f>IF(A87="","",IF('Account Inventory'!G71="","Add balance date",IF(TODAY()-'Account Inventory'!G71&gt;365,"Update balance","Current date"))) </x:f>
      </x:c>
      <x:c r="F87" t="str">
        <x:f>IF(A87="","",IF('Account Inventory'!M71="","Not scheduled",IF('Account Inventory'!M71&lt;TODAY(),"Overdue","Scheduled")))</x:f>
      </x:c>
    </x:row>
    <x:row r="88">
      <x:c r="A88" t="str">
        <x:f>IF('Account Inventory'!B72="","",'Account Inventory'!B72)</x:f>
      </x:c>
      <x:c r="B88" t="str">
        <x:f>IF(A88="","",IF('Account Inventory'!J72="","Check fee rate","Known"))</x:f>
      </x:c>
      <x:c r="C88" t="str">
        <x:f>IF(A88="","",IF('Account Inventory'!K72="Reviewed and Confirmed","Confirmed","Review beneficiary"))</x:f>
      </x:c>
      <x:c r="D88" t="str">
        <x:f>IF(A88="","",IF(OR('Account Inventory'!L72="Needs Review",'Account Inventory'!L72="Follow-Up Required"),"Needs review","Current / not flagged"))</x:f>
      </x:c>
      <x:c r="E88" t="str">
        <x:f>IF(A88="","",IF('Account Inventory'!G72="","Add balance date",IF(TODAY()-'Account Inventory'!G72&gt;365,"Update balance","Current date"))) </x:f>
      </x:c>
      <x:c r="F88" t="str">
        <x:f>IF(A88="","",IF('Account Inventory'!M72="","Not scheduled",IF('Account Inventory'!M72&lt;TODAY(),"Overdue","Scheduled")))</x:f>
      </x:c>
    </x:row>
    <x:row r="89">
      <x:c r="A89" t="str">
        <x:f>IF('Account Inventory'!B73="","",'Account Inventory'!B73)</x:f>
      </x:c>
      <x:c r="B89" t="str">
        <x:f>IF(A89="","",IF('Account Inventory'!J73="","Check fee rate","Known"))</x:f>
      </x:c>
      <x:c r="C89" t="str">
        <x:f>IF(A89="","",IF('Account Inventory'!K73="Reviewed and Confirmed","Confirmed","Review beneficiary"))</x:f>
      </x:c>
      <x:c r="D89" t="str">
        <x:f>IF(A89="","",IF(OR('Account Inventory'!L73="Needs Review",'Account Inventory'!L73="Follow-Up Required"),"Needs review","Current / not flagged"))</x:f>
      </x:c>
      <x:c r="E89" t="str">
        <x:f>IF(A89="","",IF('Account Inventory'!G73="","Add balance date",IF(TODAY()-'Account Inventory'!G73&gt;365,"Update balance","Current date"))) </x:f>
      </x:c>
      <x:c r="F89" t="str">
        <x:f>IF(A89="","",IF('Account Inventory'!M73="","Not scheduled",IF('Account Inventory'!M73&lt;TODAY(),"Overdue","Scheduled")))</x:f>
      </x:c>
    </x:row>
    <x:row r="90">
      <x:c r="A90" t="str">
        <x:f>IF('Account Inventory'!B74="","",'Account Inventory'!B74)</x:f>
      </x:c>
      <x:c r="B90" t="str">
        <x:f>IF(A90="","",IF('Account Inventory'!J74="","Check fee rate","Known"))</x:f>
      </x:c>
      <x:c r="C90" t="str">
        <x:f>IF(A90="","",IF('Account Inventory'!K74="Reviewed and Confirmed","Confirmed","Review beneficiary"))</x:f>
      </x:c>
      <x:c r="D90" t="str">
        <x:f>IF(A90="","",IF(OR('Account Inventory'!L74="Needs Review",'Account Inventory'!L74="Follow-Up Required"),"Needs review","Current / not flagged"))</x:f>
      </x:c>
      <x:c r="E90" t="str">
        <x:f>IF(A90="","",IF('Account Inventory'!G74="","Add balance date",IF(TODAY()-'Account Inventory'!G74&gt;365,"Update balance","Current date"))) </x:f>
      </x:c>
      <x:c r="F90" t="str">
        <x:f>IF(A90="","",IF('Account Inventory'!M74="","Not scheduled",IF('Account Inventory'!M74&lt;TODAY(),"Overdue","Scheduled")))</x:f>
      </x:c>
    </x:row>
    <x:row r="91">
      <x:c r="A91" t="str">
        <x:f>IF('Account Inventory'!B75="","",'Account Inventory'!B75)</x:f>
      </x:c>
      <x:c r="B91" t="str">
        <x:f>IF(A91="","",IF('Account Inventory'!J75="","Check fee rate","Known"))</x:f>
      </x:c>
      <x:c r="C91" t="str">
        <x:f>IF(A91="","",IF('Account Inventory'!K75="Reviewed and Confirmed","Confirmed","Review beneficiary"))</x:f>
      </x:c>
      <x:c r="D91" t="str">
        <x:f>IF(A91="","",IF(OR('Account Inventory'!L75="Needs Review",'Account Inventory'!L75="Follow-Up Required"),"Needs review","Current / not flagged"))</x:f>
      </x:c>
      <x:c r="E91" t="str">
        <x:f>IF(A91="","",IF('Account Inventory'!G75="","Add balance date",IF(TODAY()-'Account Inventory'!G75&gt;365,"Update balance","Current date"))) </x:f>
      </x:c>
      <x:c r="F91" t="str">
        <x:f>IF(A91="","",IF('Account Inventory'!M75="","Not scheduled",IF('Account Inventory'!M75&lt;TODAY(),"Overdue","Scheduled")))</x:f>
      </x:c>
    </x:row>
    <x:row r="92">
      <x:c r="A92" t="str">
        <x:f>IF('Account Inventory'!B76="","",'Account Inventory'!B76)</x:f>
      </x:c>
      <x:c r="B92" t="str">
        <x:f>IF(A92="","",IF('Account Inventory'!J76="","Check fee rate","Known"))</x:f>
      </x:c>
      <x:c r="C92" t="str">
        <x:f>IF(A92="","",IF('Account Inventory'!K76="Reviewed and Confirmed","Confirmed","Review beneficiary"))</x:f>
      </x:c>
      <x:c r="D92" t="str">
        <x:f>IF(A92="","",IF(OR('Account Inventory'!L76="Needs Review",'Account Inventory'!L76="Follow-Up Required"),"Needs review","Current / not flagged"))</x:f>
      </x:c>
      <x:c r="E92" t="str">
        <x:f>IF(A92="","",IF('Account Inventory'!G76="","Add balance date",IF(TODAY()-'Account Inventory'!G76&gt;365,"Update balance","Current date"))) </x:f>
      </x:c>
      <x:c r="F92" t="str">
        <x:f>IF(A92="","",IF('Account Inventory'!M76="","Not scheduled",IF('Account Inventory'!M76&lt;TODAY(),"Overdue","Scheduled")))</x:f>
      </x:c>
    </x:row>
    <x:row r="93">
      <x:c r="A93" t="str">
        <x:f>IF('Account Inventory'!B77="","",'Account Inventory'!B77)</x:f>
      </x:c>
      <x:c r="B93" t="str">
        <x:f>IF(A93="","",IF('Account Inventory'!J77="","Check fee rate","Known"))</x:f>
      </x:c>
      <x:c r="C93" t="str">
        <x:f>IF(A93="","",IF('Account Inventory'!K77="Reviewed and Confirmed","Confirmed","Review beneficiary"))</x:f>
      </x:c>
      <x:c r="D93" t="str">
        <x:f>IF(A93="","",IF(OR('Account Inventory'!L77="Needs Review",'Account Inventory'!L77="Follow-Up Required"),"Needs review","Current / not flagged"))</x:f>
      </x:c>
      <x:c r="E93" t="str">
        <x:f>IF(A93="","",IF('Account Inventory'!G77="","Add balance date",IF(TODAY()-'Account Inventory'!G77&gt;365,"Update balance","Current date"))) </x:f>
      </x:c>
      <x:c r="F93" t="str">
        <x:f>IF(A93="","",IF('Account Inventory'!M77="","Not scheduled",IF('Account Inventory'!M77&lt;TODAY(),"Overdue","Scheduled")))</x:f>
      </x:c>
    </x:row>
    <x:row r="94">
      <x:c r="A94" t="str">
        <x:f>IF('Account Inventory'!B78="","",'Account Inventory'!B78)</x:f>
      </x:c>
      <x:c r="B94" t="str">
        <x:f>IF(A94="","",IF('Account Inventory'!J78="","Check fee rate","Known"))</x:f>
      </x:c>
      <x:c r="C94" t="str">
        <x:f>IF(A94="","",IF('Account Inventory'!K78="Reviewed and Confirmed","Confirmed","Review beneficiary"))</x:f>
      </x:c>
      <x:c r="D94" t="str">
        <x:f>IF(A94="","",IF(OR('Account Inventory'!L78="Needs Review",'Account Inventory'!L78="Follow-Up Required"),"Needs review","Current / not flagged"))</x:f>
      </x:c>
      <x:c r="E94" t="str">
        <x:f>IF(A94="","",IF('Account Inventory'!G78="","Add balance date",IF(TODAY()-'Account Inventory'!G78&gt;365,"Update balance","Current date"))) </x:f>
      </x:c>
      <x:c r="F94" t="str">
        <x:f>IF(A94="","",IF('Account Inventory'!M78="","Not scheduled",IF('Account Inventory'!M78&lt;TODAY(),"Overdue","Scheduled")))</x:f>
      </x:c>
    </x:row>
    <x:row r="95">
      <x:c r="A95" t="str">
        <x:f>IF('Account Inventory'!B79="","",'Account Inventory'!B79)</x:f>
      </x:c>
      <x:c r="B95" t="str">
        <x:f>IF(A95="","",IF('Account Inventory'!J79="","Check fee rate","Known"))</x:f>
      </x:c>
      <x:c r="C95" t="str">
        <x:f>IF(A95="","",IF('Account Inventory'!K79="Reviewed and Confirmed","Confirmed","Review beneficiary"))</x:f>
      </x:c>
      <x:c r="D95" t="str">
        <x:f>IF(A95="","",IF(OR('Account Inventory'!L79="Needs Review",'Account Inventory'!L79="Follow-Up Required"),"Needs review","Current / not flagged"))</x:f>
      </x:c>
      <x:c r="E95" t="str">
        <x:f>IF(A95="","",IF('Account Inventory'!G79="","Add balance date",IF(TODAY()-'Account Inventory'!G79&gt;365,"Update balance","Current date"))) </x:f>
      </x:c>
      <x:c r="F95" t="str">
        <x:f>IF(A95="","",IF('Account Inventory'!M79="","Not scheduled",IF('Account Inventory'!M79&lt;TODAY(),"Overdue","Scheduled")))</x:f>
      </x:c>
    </x:row>
    <x:row r="96">
      <x:c r="A96" t="str">
        <x:f>IF('Account Inventory'!B80="","",'Account Inventory'!B80)</x:f>
      </x:c>
      <x:c r="B96" t="str">
        <x:f>IF(A96="","",IF('Account Inventory'!J80="","Check fee rate","Known"))</x:f>
      </x:c>
      <x:c r="C96" t="str">
        <x:f>IF(A96="","",IF('Account Inventory'!K80="Reviewed and Confirmed","Confirmed","Review beneficiary"))</x:f>
      </x:c>
      <x:c r="D96" t="str">
        <x:f>IF(A96="","",IF(OR('Account Inventory'!L80="Needs Review",'Account Inventory'!L80="Follow-Up Required"),"Needs review","Current / not flagged"))</x:f>
      </x:c>
      <x:c r="E96" t="str">
        <x:f>IF(A96="","",IF('Account Inventory'!G80="","Add balance date",IF(TODAY()-'Account Inventory'!G80&gt;365,"Update balance","Current date"))) </x:f>
      </x:c>
      <x:c r="F96" t="str">
        <x:f>IF(A96="","",IF('Account Inventory'!M80="","Not scheduled",IF('Account Inventory'!M80&lt;TODAY(),"Overdue","Scheduled")))</x:f>
      </x:c>
    </x:row>
    <x:row r="97">
      <x:c r="A97" t="str">
        <x:f>IF('Account Inventory'!B81="","",'Account Inventory'!B81)</x:f>
      </x:c>
      <x:c r="B97" t="str">
        <x:f>IF(A97="","",IF('Account Inventory'!J81="","Check fee rate","Known"))</x:f>
      </x:c>
      <x:c r="C97" t="str">
        <x:f>IF(A97="","",IF('Account Inventory'!K81="Reviewed and Confirmed","Confirmed","Review beneficiary"))</x:f>
      </x:c>
      <x:c r="D97" t="str">
        <x:f>IF(A97="","",IF(OR('Account Inventory'!L81="Needs Review",'Account Inventory'!L81="Follow-Up Required"),"Needs review","Current / not flagged"))</x:f>
      </x:c>
      <x:c r="E97" t="str">
        <x:f>IF(A97="","",IF('Account Inventory'!G81="","Add balance date",IF(TODAY()-'Account Inventory'!G81&gt;365,"Update balance","Current date"))) </x:f>
      </x:c>
      <x:c r="F97" t="str">
        <x:f>IF(A97="","",IF('Account Inventory'!M81="","Not scheduled",IF('Account Inventory'!M81&lt;TODAY(),"Overdue","Scheduled")))</x:f>
      </x:c>
    </x:row>
    <x:row r="98">
      <x:c r="A98" t="str">
        <x:f>IF('Account Inventory'!B82="","",'Account Inventory'!B82)</x:f>
      </x:c>
      <x:c r="B98" t="str">
        <x:f>IF(A98="","",IF('Account Inventory'!J82="","Check fee rate","Known"))</x:f>
      </x:c>
      <x:c r="C98" t="str">
        <x:f>IF(A98="","",IF('Account Inventory'!K82="Reviewed and Confirmed","Confirmed","Review beneficiary"))</x:f>
      </x:c>
      <x:c r="D98" t="str">
        <x:f>IF(A98="","",IF(OR('Account Inventory'!L82="Needs Review",'Account Inventory'!L82="Follow-Up Required"),"Needs review","Current / not flagged"))</x:f>
      </x:c>
      <x:c r="E98" t="str">
        <x:f>IF(A98="","",IF('Account Inventory'!G82="","Add balance date",IF(TODAY()-'Account Inventory'!G82&gt;365,"Update balance","Current date"))) </x:f>
      </x:c>
      <x:c r="F98" t="str">
        <x:f>IF(A98="","",IF('Account Inventory'!M82="","Not scheduled",IF('Account Inventory'!M82&lt;TODAY(),"Overdue","Scheduled")))</x:f>
      </x:c>
    </x:row>
    <x:row r="99">
      <x:c r="A99" t="str">
        <x:f>IF('Account Inventory'!B83="","",'Account Inventory'!B83)</x:f>
      </x:c>
      <x:c r="B99" t="str">
        <x:f>IF(A99="","",IF('Account Inventory'!J83="","Check fee rate","Known"))</x:f>
      </x:c>
      <x:c r="C99" t="str">
        <x:f>IF(A99="","",IF('Account Inventory'!K83="Reviewed and Confirmed","Confirmed","Review beneficiary"))</x:f>
      </x:c>
      <x:c r="D99" t="str">
        <x:f>IF(A99="","",IF(OR('Account Inventory'!L83="Needs Review",'Account Inventory'!L83="Follow-Up Required"),"Needs review","Current / not flagged"))</x:f>
      </x:c>
      <x:c r="E99" t="str">
        <x:f>IF(A99="","",IF('Account Inventory'!G83="","Add balance date",IF(TODAY()-'Account Inventory'!G83&gt;365,"Update balance","Current date"))) </x:f>
      </x:c>
      <x:c r="F99" t="str">
        <x:f>IF(A99="","",IF('Account Inventory'!M83="","Not scheduled",IF('Account Inventory'!M83&lt;TODAY(),"Overdue","Scheduled")))</x:f>
      </x:c>
    </x:row>
    <x:row r="100">
      <x:c r="A100" t="str">
        <x:f>IF('Account Inventory'!B84="","",'Account Inventory'!B84)</x:f>
      </x:c>
      <x:c r="B100" t="str">
        <x:f>IF(A100="","",IF('Account Inventory'!J84="","Check fee rate","Known"))</x:f>
      </x:c>
      <x:c r="C100" t="str">
        <x:f>IF(A100="","",IF('Account Inventory'!K84="Reviewed and Confirmed","Confirmed","Review beneficiary"))</x:f>
      </x:c>
      <x:c r="D100" t="str">
        <x:f>IF(A100="","",IF(OR('Account Inventory'!L84="Needs Review",'Account Inventory'!L84="Follow-Up Required"),"Needs review","Current / not flagged"))</x:f>
      </x:c>
      <x:c r="E100" t="str">
        <x:f>IF(A100="","",IF('Account Inventory'!G84="","Add balance date",IF(TODAY()-'Account Inventory'!G84&gt;365,"Update balance","Current date"))) </x:f>
      </x:c>
      <x:c r="F100" t="str">
        <x:f>IF(A100="","",IF('Account Inventory'!M84="","Not scheduled",IF('Account Inventory'!M84&lt;TODAY(),"Overdue","Scheduled")))</x:f>
      </x:c>
    </x:row>
    <x:row r="101">
      <x:c r="A101" t="str">
        <x:f>IF('Account Inventory'!B85="","",'Account Inventory'!B85)</x:f>
      </x:c>
      <x:c r="B101" t="str">
        <x:f>IF(A101="","",IF('Account Inventory'!J85="","Check fee rate","Known"))</x:f>
      </x:c>
      <x:c r="C101" t="str">
        <x:f>IF(A101="","",IF('Account Inventory'!K85="Reviewed and Confirmed","Confirmed","Review beneficiary"))</x:f>
      </x:c>
      <x:c r="D101" t="str">
        <x:f>IF(A101="","",IF(OR('Account Inventory'!L85="Needs Review",'Account Inventory'!L85="Follow-Up Required"),"Needs review","Current / not flagged"))</x:f>
      </x:c>
      <x:c r="E101" t="str">
        <x:f>IF(A101="","",IF('Account Inventory'!G85="","Add balance date",IF(TODAY()-'Account Inventory'!G85&gt;365,"Update balance","Current date"))) </x:f>
      </x:c>
      <x:c r="F101" t="str">
        <x:f>IF(A101="","",IF('Account Inventory'!M85="","Not scheduled",IF('Account Inventory'!M85&lt;TODAY(),"Overdue","Scheduled")))</x:f>
      </x:c>
    </x:row>
    <x:row r="102">
      <x:c r="A102" t="str">
        <x:f>IF('Account Inventory'!B86="","",'Account Inventory'!B86)</x:f>
      </x:c>
      <x:c r="B102" t="str">
        <x:f>IF(A102="","",IF('Account Inventory'!J86="","Check fee rate","Known"))</x:f>
      </x:c>
      <x:c r="C102" t="str">
        <x:f>IF(A102="","",IF('Account Inventory'!K86="Reviewed and Confirmed","Confirmed","Review beneficiary"))</x:f>
      </x:c>
      <x:c r="D102" t="str">
        <x:f>IF(A102="","",IF(OR('Account Inventory'!L86="Needs Review",'Account Inventory'!L86="Follow-Up Required"),"Needs review","Current / not flagged"))</x:f>
      </x:c>
      <x:c r="E102" t="str">
        <x:f>IF(A102="","",IF('Account Inventory'!G86="","Add balance date",IF(TODAY()-'Account Inventory'!G86&gt;365,"Update balance","Current date"))) </x:f>
      </x:c>
      <x:c r="F102" t="str">
        <x:f>IF(A102="","",IF('Account Inventory'!M86="","Not scheduled",IF('Account Inventory'!M86&lt;TODAY(),"Overdue","Scheduled")))</x:f>
      </x:c>
    </x:row>
    <x:row r="103">
      <x:c r="A103" t="str">
        <x:f>IF('Account Inventory'!B87="","",'Account Inventory'!B87)</x:f>
      </x:c>
      <x:c r="B103" t="str">
        <x:f>IF(A103="","",IF('Account Inventory'!J87="","Check fee rate","Known"))</x:f>
      </x:c>
      <x:c r="C103" t="str">
        <x:f>IF(A103="","",IF('Account Inventory'!K87="Reviewed and Confirmed","Confirmed","Review beneficiary"))</x:f>
      </x:c>
      <x:c r="D103" t="str">
        <x:f>IF(A103="","",IF(OR('Account Inventory'!L87="Needs Review",'Account Inventory'!L87="Follow-Up Required"),"Needs review","Current / not flagged"))</x:f>
      </x:c>
      <x:c r="E103" t="str">
        <x:f>IF(A103="","",IF('Account Inventory'!G87="","Add balance date",IF(TODAY()-'Account Inventory'!G87&gt;365,"Update balance","Current date"))) </x:f>
      </x:c>
      <x:c r="F103" t="str">
        <x:f>IF(A103="","",IF('Account Inventory'!M87="","Not scheduled",IF('Account Inventory'!M87&lt;TODAY(),"Overdue","Scheduled")))</x:f>
      </x:c>
    </x:row>
    <x:row r="104">
      <x:c r="A104" t="str">
        <x:f>IF('Account Inventory'!B88="","",'Account Inventory'!B88)</x:f>
      </x:c>
      <x:c r="B104" t="str">
        <x:f>IF(A104="","",IF('Account Inventory'!J88="","Check fee rate","Known"))</x:f>
      </x:c>
      <x:c r="C104" t="str">
        <x:f>IF(A104="","",IF('Account Inventory'!K88="Reviewed and Confirmed","Confirmed","Review beneficiary"))</x:f>
      </x:c>
      <x:c r="D104" t="str">
        <x:f>IF(A104="","",IF(OR('Account Inventory'!L88="Needs Review",'Account Inventory'!L88="Follow-Up Required"),"Needs review","Current / not flagged"))</x:f>
      </x:c>
      <x:c r="E104" t="str">
        <x:f>IF(A104="","",IF('Account Inventory'!G88="","Add balance date",IF(TODAY()-'Account Inventory'!G88&gt;365,"Update balance","Current date"))) </x:f>
      </x:c>
      <x:c r="F104" t="str">
        <x:f>IF(A104="","",IF('Account Inventory'!M88="","Not scheduled",IF('Account Inventory'!M88&lt;TODAY(),"Overdue","Scheduled")))</x:f>
      </x:c>
    </x:row>
    <x:row r="105">
      <x:c r="A105" t="str">
        <x:f>IF('Account Inventory'!B89="","",'Account Inventory'!B89)</x:f>
      </x:c>
      <x:c r="B105" t="str">
        <x:f>IF(A105="","",IF('Account Inventory'!J89="","Check fee rate","Known"))</x:f>
      </x:c>
      <x:c r="C105" t="str">
        <x:f>IF(A105="","",IF('Account Inventory'!K89="Reviewed and Confirmed","Confirmed","Review beneficiary"))</x:f>
      </x:c>
      <x:c r="D105" t="str">
        <x:f>IF(A105="","",IF(OR('Account Inventory'!L89="Needs Review",'Account Inventory'!L89="Follow-Up Required"),"Needs review","Current / not flagged"))</x:f>
      </x:c>
      <x:c r="E105" t="str">
        <x:f>IF(A105="","",IF('Account Inventory'!G89="","Add balance date",IF(TODAY()-'Account Inventory'!G89&gt;365,"Update balance","Current date"))) </x:f>
      </x:c>
      <x:c r="F105" t="str">
        <x:f>IF(A105="","",IF('Account Inventory'!M89="","Not scheduled",IF('Account Inventory'!M89&lt;TODAY(),"Overdue","Scheduled")))</x:f>
      </x:c>
    </x:row>
    <x:row r="106">
      <x:c r="A106" t="str">
        <x:f>IF('Account Inventory'!B90="","",'Account Inventory'!B90)</x:f>
      </x:c>
      <x:c r="B106" t="str">
        <x:f>IF(A106="","",IF('Account Inventory'!J90="","Check fee rate","Known"))</x:f>
      </x:c>
      <x:c r="C106" t="str">
        <x:f>IF(A106="","",IF('Account Inventory'!K90="Reviewed and Confirmed","Confirmed","Review beneficiary"))</x:f>
      </x:c>
      <x:c r="D106" t="str">
        <x:f>IF(A106="","",IF(OR('Account Inventory'!L90="Needs Review",'Account Inventory'!L90="Follow-Up Required"),"Needs review","Current / not flagged"))</x:f>
      </x:c>
      <x:c r="E106" t="str">
        <x:f>IF(A106="","",IF('Account Inventory'!G90="","Add balance date",IF(TODAY()-'Account Inventory'!G90&gt;365,"Update balance","Current date"))) </x:f>
      </x:c>
      <x:c r="F106" t="str">
        <x:f>IF(A106="","",IF('Account Inventory'!M90="","Not scheduled",IF('Account Inventory'!M90&lt;TODAY(),"Overdue","Scheduled")))</x:f>
      </x:c>
    </x:row>
    <x:row r="107">
      <x:c r="A107" t="str">
        <x:f>IF('Account Inventory'!B91="","",'Account Inventory'!B91)</x:f>
      </x:c>
      <x:c r="B107" t="str">
        <x:f>IF(A107="","",IF('Account Inventory'!J91="","Check fee rate","Known"))</x:f>
      </x:c>
      <x:c r="C107" t="str">
        <x:f>IF(A107="","",IF('Account Inventory'!K91="Reviewed and Confirmed","Confirmed","Review beneficiary"))</x:f>
      </x:c>
      <x:c r="D107" t="str">
        <x:f>IF(A107="","",IF(OR('Account Inventory'!L91="Needs Review",'Account Inventory'!L91="Follow-Up Required"),"Needs review","Current / not flagged"))</x:f>
      </x:c>
      <x:c r="E107" t="str">
        <x:f>IF(A107="","",IF('Account Inventory'!G91="","Add balance date",IF(TODAY()-'Account Inventory'!G91&gt;365,"Update balance","Current date"))) </x:f>
      </x:c>
      <x:c r="F107" t="str">
        <x:f>IF(A107="","",IF('Account Inventory'!M91="","Not scheduled",IF('Account Inventory'!M91&lt;TODAY(),"Overdue","Scheduled")))</x:f>
      </x:c>
    </x:row>
    <x:row r="108">
      <x:c r="A108" t="str">
        <x:f>IF('Account Inventory'!B92="","",'Account Inventory'!B92)</x:f>
      </x:c>
      <x:c r="B108" t="str">
        <x:f>IF(A108="","",IF('Account Inventory'!J92="","Check fee rate","Known"))</x:f>
      </x:c>
      <x:c r="C108" t="str">
        <x:f>IF(A108="","",IF('Account Inventory'!K92="Reviewed and Confirmed","Confirmed","Review beneficiary"))</x:f>
      </x:c>
      <x:c r="D108" t="str">
        <x:f>IF(A108="","",IF(OR('Account Inventory'!L92="Needs Review",'Account Inventory'!L92="Follow-Up Required"),"Needs review","Current / not flagged"))</x:f>
      </x:c>
      <x:c r="E108" t="str">
        <x:f>IF(A108="","",IF('Account Inventory'!G92="","Add balance date",IF(TODAY()-'Account Inventory'!G92&gt;365,"Update balance","Current date"))) </x:f>
      </x:c>
      <x:c r="F108" t="str">
        <x:f>IF(A108="","",IF('Account Inventory'!M92="","Not scheduled",IF('Account Inventory'!M92&lt;TODAY(),"Overdue","Scheduled")))</x:f>
      </x:c>
    </x:row>
    <x:row r="109">
      <x:c r="A109" t="str">
        <x:f>IF('Account Inventory'!B93="","",'Account Inventory'!B93)</x:f>
      </x:c>
      <x:c r="B109" t="str">
        <x:f>IF(A109="","",IF('Account Inventory'!J93="","Check fee rate","Known"))</x:f>
      </x:c>
      <x:c r="C109" t="str">
        <x:f>IF(A109="","",IF('Account Inventory'!K93="Reviewed and Confirmed","Confirmed","Review beneficiary"))</x:f>
      </x:c>
      <x:c r="D109" t="str">
        <x:f>IF(A109="","",IF(OR('Account Inventory'!L93="Needs Review",'Account Inventory'!L93="Follow-Up Required"),"Needs review","Current / not flagged"))</x:f>
      </x:c>
      <x:c r="E109" t="str">
        <x:f>IF(A109="","",IF('Account Inventory'!G93="","Add balance date",IF(TODAY()-'Account Inventory'!G93&gt;365,"Update balance","Current date"))) </x:f>
      </x:c>
      <x:c r="F109" t="str">
        <x:f>IF(A109="","",IF('Account Inventory'!M93="","Not scheduled",IF('Account Inventory'!M93&lt;TODAY(),"Overdue","Scheduled")))</x:f>
      </x:c>
    </x:row>
    <x:row r="110">
      <x:c r="A110" t="str">
        <x:f>IF('Account Inventory'!B94="","",'Account Inventory'!B94)</x:f>
      </x:c>
      <x:c r="B110" t="str">
        <x:f>IF(A110="","",IF('Account Inventory'!J94="","Check fee rate","Known"))</x:f>
      </x:c>
      <x:c r="C110" t="str">
        <x:f>IF(A110="","",IF('Account Inventory'!K94="Reviewed and Confirmed","Confirmed","Review beneficiary"))</x:f>
      </x:c>
      <x:c r="D110" t="str">
        <x:f>IF(A110="","",IF(OR('Account Inventory'!L94="Needs Review",'Account Inventory'!L94="Follow-Up Required"),"Needs review","Current / not flagged"))</x:f>
      </x:c>
      <x:c r="E110" t="str">
        <x:f>IF(A110="","",IF('Account Inventory'!G94="","Add balance date",IF(TODAY()-'Account Inventory'!G94&gt;365,"Update balance","Current date"))) </x:f>
      </x:c>
      <x:c r="F110" t="str">
        <x:f>IF(A110="","",IF('Account Inventory'!M94="","Not scheduled",IF('Account Inventory'!M94&lt;TODAY(),"Overdue","Scheduled")))</x:f>
      </x:c>
    </x:row>
    <x:row r="111">
      <x:c r="A111" t="str">
        <x:f>IF('Account Inventory'!B95="","",'Account Inventory'!B95)</x:f>
      </x:c>
      <x:c r="B111" t="str">
        <x:f>IF(A111="","",IF('Account Inventory'!J95="","Check fee rate","Known"))</x:f>
      </x:c>
      <x:c r="C111" t="str">
        <x:f>IF(A111="","",IF('Account Inventory'!K95="Reviewed and Confirmed","Confirmed","Review beneficiary"))</x:f>
      </x:c>
      <x:c r="D111" t="str">
        <x:f>IF(A111="","",IF(OR('Account Inventory'!L95="Needs Review",'Account Inventory'!L95="Follow-Up Required"),"Needs review","Current / not flagged"))</x:f>
      </x:c>
      <x:c r="E111" t="str">
        <x:f>IF(A111="","",IF('Account Inventory'!G95="","Add balance date",IF(TODAY()-'Account Inventory'!G95&gt;365,"Update balance","Current date"))) </x:f>
      </x:c>
      <x:c r="F111" t="str">
        <x:f>IF(A111="","",IF('Account Inventory'!M95="","Not scheduled",IF('Account Inventory'!M95&lt;TODAY(),"Overdue","Scheduled")))</x:f>
      </x:c>
    </x:row>
    <x:row r="112">
      <x:c r="A112" t="str">
        <x:f>IF('Account Inventory'!B96="","",'Account Inventory'!B96)</x:f>
      </x:c>
      <x:c r="B112" t="str">
        <x:f>IF(A112="","",IF('Account Inventory'!J96="","Check fee rate","Known"))</x:f>
      </x:c>
      <x:c r="C112" t="str">
        <x:f>IF(A112="","",IF('Account Inventory'!K96="Reviewed and Confirmed","Confirmed","Review beneficiary"))</x:f>
      </x:c>
      <x:c r="D112" t="str">
        <x:f>IF(A112="","",IF(OR('Account Inventory'!L96="Needs Review",'Account Inventory'!L96="Follow-Up Required"),"Needs review","Current / not flagged"))</x:f>
      </x:c>
      <x:c r="E112" t="str">
        <x:f>IF(A112="","",IF('Account Inventory'!G96="","Add balance date",IF(TODAY()-'Account Inventory'!G96&gt;365,"Update balance","Current date"))) </x:f>
      </x:c>
      <x:c r="F112" t="str">
        <x:f>IF(A112="","",IF('Account Inventory'!M96="","Not scheduled",IF('Account Inventory'!M96&lt;TODAY(),"Overdue","Scheduled")))</x:f>
      </x:c>
    </x:row>
    <x:row r="113">
      <x:c r="A113" t="str">
        <x:f>IF('Account Inventory'!B97="","",'Account Inventory'!B97)</x:f>
      </x:c>
      <x:c r="B113" t="str">
        <x:f>IF(A113="","",IF('Account Inventory'!J97="","Check fee rate","Known"))</x:f>
      </x:c>
      <x:c r="C113" t="str">
        <x:f>IF(A113="","",IF('Account Inventory'!K97="Reviewed and Confirmed","Confirmed","Review beneficiary"))</x:f>
      </x:c>
      <x:c r="D113" t="str">
        <x:f>IF(A113="","",IF(OR('Account Inventory'!L97="Needs Review",'Account Inventory'!L97="Follow-Up Required"),"Needs review","Current / not flagged"))</x:f>
      </x:c>
      <x:c r="E113" t="str">
        <x:f>IF(A113="","",IF('Account Inventory'!G97="","Add balance date",IF(TODAY()-'Account Inventory'!G97&gt;365,"Update balance","Current date"))) </x:f>
      </x:c>
      <x:c r="F113" t="str">
        <x:f>IF(A113="","",IF('Account Inventory'!M97="","Not scheduled",IF('Account Inventory'!M97&lt;TODAY(),"Overdue","Scheduled")))</x:f>
      </x:c>
    </x:row>
    <x:row r="114">
      <x:c r="A114" t="str">
        <x:f>IF('Account Inventory'!B98="","",'Account Inventory'!B98)</x:f>
      </x:c>
      <x:c r="B114" t="str">
        <x:f>IF(A114="","",IF('Account Inventory'!J98="","Check fee rate","Known"))</x:f>
      </x:c>
      <x:c r="C114" t="str">
        <x:f>IF(A114="","",IF('Account Inventory'!K98="Reviewed and Confirmed","Confirmed","Review beneficiary"))</x:f>
      </x:c>
      <x:c r="D114" t="str">
        <x:f>IF(A114="","",IF(OR('Account Inventory'!L98="Needs Review",'Account Inventory'!L98="Follow-Up Required"),"Needs review","Current / not flagged"))</x:f>
      </x:c>
      <x:c r="E114" t="str">
        <x:f>IF(A114="","",IF('Account Inventory'!G98="","Add balance date",IF(TODAY()-'Account Inventory'!G98&gt;365,"Update balance","Current date"))) </x:f>
      </x:c>
      <x:c r="F114" t="str">
        <x:f>IF(A114="","",IF('Account Inventory'!M98="","Not scheduled",IF('Account Inventory'!M98&lt;TODAY(),"Overdue","Scheduled")))</x:f>
      </x:c>
    </x:row>
    <x:row r="115">
      <x:c r="A115" t="str">
        <x:f>IF('Account Inventory'!B99="","",'Account Inventory'!B99)</x:f>
      </x:c>
      <x:c r="B115" t="str">
        <x:f>IF(A115="","",IF('Account Inventory'!J99="","Check fee rate","Known"))</x:f>
      </x:c>
      <x:c r="C115" t="str">
        <x:f>IF(A115="","",IF('Account Inventory'!K99="Reviewed and Confirmed","Confirmed","Review beneficiary"))</x:f>
      </x:c>
      <x:c r="D115" t="str">
        <x:f>IF(A115="","",IF(OR('Account Inventory'!L99="Needs Review",'Account Inventory'!L99="Follow-Up Required"),"Needs review","Current / not flagged"))</x:f>
      </x:c>
      <x:c r="E115" t="str">
        <x:f>IF(A115="","",IF('Account Inventory'!G99="","Add balance date",IF(TODAY()-'Account Inventory'!G99&gt;365,"Update balance","Current date"))) </x:f>
      </x:c>
      <x:c r="F115" t="str">
        <x:f>IF(A115="","",IF('Account Inventory'!M99="","Not scheduled",IF('Account Inventory'!M99&lt;TODAY(),"Overdue","Scheduled")))</x:f>
      </x:c>
    </x:row>
    <x:row r="116">
      <x:c r="A116" t="str">
        <x:f>IF('Account Inventory'!B100="","",'Account Inventory'!B100)</x:f>
      </x:c>
      <x:c r="B116" t="str">
        <x:f>IF(A116="","",IF('Account Inventory'!J100="","Check fee rate","Known"))</x:f>
      </x:c>
      <x:c r="C116" t="str">
        <x:f>IF(A116="","",IF('Account Inventory'!K100="Reviewed and Confirmed","Confirmed","Review beneficiary"))</x:f>
      </x:c>
      <x:c r="D116" t="str">
        <x:f>IF(A116="","",IF(OR('Account Inventory'!L100="Needs Review",'Account Inventory'!L100="Follow-Up Required"),"Needs review","Current / not flagged"))</x:f>
      </x:c>
      <x:c r="E116" t="str">
        <x:f>IF(A116="","",IF('Account Inventory'!G100="","Add balance date",IF(TODAY()-'Account Inventory'!G100&gt;365,"Update balance","Current date"))) </x:f>
      </x:c>
      <x:c r="F116" t="str">
        <x:f>IF(A116="","",IF('Account Inventory'!M100="","Not scheduled",IF('Account Inventory'!M100&lt;TODAY(),"Overdue","Scheduled")))</x:f>
      </x:c>
    </x:row>
    <x:row r="117">
      <x:c r="A117" t="str">
        <x:f>IF('Account Inventory'!B101="","",'Account Inventory'!B101)</x:f>
      </x:c>
      <x:c r="B117" t="str">
        <x:f>IF(A117="","",IF('Account Inventory'!J101="","Check fee rate","Known"))</x:f>
      </x:c>
      <x:c r="C117" t="str">
        <x:f>IF(A117="","",IF('Account Inventory'!K101="Reviewed and Confirmed","Confirmed","Review beneficiary"))</x:f>
      </x:c>
      <x:c r="D117" t="str">
        <x:f>IF(A117="","",IF(OR('Account Inventory'!L101="Needs Review",'Account Inventory'!L101="Follow-Up Required"),"Needs review","Current / not flagged"))</x:f>
      </x:c>
      <x:c r="E117" t="str">
        <x:f>IF(A117="","",IF('Account Inventory'!G101="","Add balance date",IF(TODAY()-'Account Inventory'!G101&gt;365,"Update balance","Current date"))) </x:f>
      </x:c>
      <x:c r="F117" t="str">
        <x:f>IF(A117="","",IF('Account Inventory'!M101="","Not scheduled",IF('Account Inventory'!M101&lt;TODAY(),"Overdue","Scheduled")))</x:f>
      </x:c>
    </x:row>
    <x:row r="118">
      <x:c r="A118" t="str">
        <x:f>IF('Account Inventory'!B102="","",'Account Inventory'!B102)</x:f>
      </x:c>
      <x:c r="B118" t="str">
        <x:f>IF(A118="","",IF('Account Inventory'!J102="","Check fee rate","Known"))</x:f>
      </x:c>
      <x:c r="C118" t="str">
        <x:f>IF(A118="","",IF('Account Inventory'!K102="Reviewed and Confirmed","Confirmed","Review beneficiary"))</x:f>
      </x:c>
      <x:c r="D118" t="str">
        <x:f>IF(A118="","",IF(OR('Account Inventory'!L102="Needs Review",'Account Inventory'!L102="Follow-Up Required"),"Needs review","Current / not flagged"))</x:f>
      </x:c>
      <x:c r="E118" t="str">
        <x:f>IF(A118="","",IF('Account Inventory'!G102="","Add balance date",IF(TODAY()-'Account Inventory'!G102&gt;365,"Update balance","Current date"))) </x:f>
      </x:c>
      <x:c r="F118" t="str">
        <x:f>IF(A118="","",IF('Account Inventory'!M102="","Not scheduled",IF('Account Inventory'!M102&lt;TODAY(),"Overdue","Scheduled")))</x:f>
      </x:c>
    </x:row>
    <x:row r="119">
      <x:c r="A119" t="str">
        <x:f>IF('Account Inventory'!B103="","",'Account Inventory'!B103)</x:f>
      </x:c>
      <x:c r="B119" t="str">
        <x:f>IF(A119="","",IF('Account Inventory'!J103="","Check fee rate","Known"))</x:f>
      </x:c>
      <x:c r="C119" t="str">
        <x:f>IF(A119="","",IF('Account Inventory'!K103="Reviewed and Confirmed","Confirmed","Review beneficiary"))</x:f>
      </x:c>
      <x:c r="D119" t="str">
        <x:f>IF(A119="","",IF(OR('Account Inventory'!L103="Needs Review",'Account Inventory'!L103="Follow-Up Required"),"Needs review","Current / not flagged"))</x:f>
      </x:c>
      <x:c r="E119" t="str">
        <x:f>IF(A119="","",IF('Account Inventory'!G103="","Add balance date",IF(TODAY()-'Account Inventory'!G103&gt;365,"Update balance","Current date"))) </x:f>
      </x:c>
      <x:c r="F119" t="str">
        <x:f>IF(A119="","",IF('Account Inventory'!M103="","Not scheduled",IF('Account Inventory'!M103&lt;TODAY(),"Overdue","Scheduled")))</x:f>
      </x:c>
    </x:row>
    <x:row r="120">
      <x:c r="A120" t="str">
        <x:f>IF('Account Inventory'!B104="","",'Account Inventory'!B104)</x:f>
      </x:c>
      <x:c r="B120" t="str">
        <x:f>IF(A120="","",IF('Account Inventory'!J104="","Check fee rate","Known"))</x:f>
      </x:c>
      <x:c r="C120" t="str">
        <x:f>IF(A120="","",IF('Account Inventory'!K104="Reviewed and Confirmed","Confirmed","Review beneficiary"))</x:f>
      </x:c>
      <x:c r="D120" t="str">
        <x:f>IF(A120="","",IF(OR('Account Inventory'!L104="Needs Review",'Account Inventory'!L104="Follow-Up Required"),"Needs review","Current / not flagged"))</x:f>
      </x:c>
      <x:c r="E120" t="str">
        <x:f>IF(A120="","",IF('Account Inventory'!G104="","Add balance date",IF(TODAY()-'Account Inventory'!G104&gt;365,"Update balance","Current date"))) </x:f>
      </x:c>
      <x:c r="F120" t="str">
        <x:f>IF(A120="","",IF('Account Inventory'!M104="","Not scheduled",IF('Account Inventory'!M104&lt;TODAY(),"Overdue","Scheduled")))</x:f>
      </x:c>
    </x:row>
    <x:row r="121">
      <x:c r="A121" t="str">
        <x:f>IF('Account Inventory'!B105="","",'Account Inventory'!B105)</x:f>
      </x:c>
      <x:c r="B121" t="str">
        <x:f>IF(A121="","",IF('Account Inventory'!J105="","Check fee rate","Known"))</x:f>
      </x:c>
      <x:c r="C121" t="str">
        <x:f>IF(A121="","",IF('Account Inventory'!K105="Reviewed and Confirmed","Confirmed","Review beneficiary"))</x:f>
      </x:c>
      <x:c r="D121" t="str">
        <x:f>IF(A121="","",IF(OR('Account Inventory'!L105="Needs Review",'Account Inventory'!L105="Follow-Up Required"),"Needs review","Current / not flagged"))</x:f>
      </x:c>
      <x:c r="E121" t="str">
        <x:f>IF(A121="","",IF('Account Inventory'!G105="","Add balance date",IF(TODAY()-'Account Inventory'!G105&gt;365,"Update balance","Current date"))) </x:f>
      </x:c>
      <x:c r="F121" t="str">
        <x:f>IF(A121="","",IF('Account Inventory'!M105="","Not scheduled",IF('Account Inventory'!M105&lt;TODAY(),"Overdue","Scheduled")))</x:f>
      </x:c>
    </x:row>
    <x:row r="123">
      <x:c r="A123" s="8" t="str">
        <x:v>Accounts With Review Flags</x:v>
      </x:c>
      <x:c r="B123" s="8" t="n">
        <x:f>COUNTIF(B22:B121,"Check fee rate")+COUNTIF(C22:C121,"Review beneficiary")+COUNTIF(D22:D121,"Needs review")+COUNTIF(E22:E121,"Add balance date")+COUNTIF(E22:E121,"Update balance")+COUNTIF(F22:F121,"Overdue")</x:f>
        <x:v>0</x:v>
      </x:c>
    </x:row>
  </x:sheetData>
  <x:mergeCells>
    <x:mergeCell ref="A1:H2"/>
    <x:mergeCell ref="A4:H4"/>
  </x:mergeCells>
  <x:dataValidations count="1">
    <x:dataValidation type="list" sqref="B7:B14">
      <x:formula1>"Not Started,In Progress,Complete,Not Applicable"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29" hidden="0" customWidth="1"/>
    <x:col min="2" max="2" width="42" hidden="0" customWidth="1"/>
    <x:col min="3" max="3" width="32" hidden="0" customWidth="1"/>
    <x:col min="4" max="4" width="25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24" customHeight="1">
      <x:c r="A1" s="4" t="str">
        <x:v>VERESTLY  |  HOW TO USE YOUR ORGANIZER</x:v>
      </x:c>
      <x:c r="B1" s="4"/>
      <x:c r="C1" s="4"/>
      <x:c r="D1" s="4"/>
      <x:c r="E1" s="4"/>
      <x:c r="F1" s="4"/>
      <x:c r="G1" s="4"/>
      <x:c r="H1" s="4"/>
    </x:row>
    <x:row r="2" ht="24" customHeight="1">
      <x:c r="A2" s="4"/>
      <x:c r="B2" s="4"/>
      <x:c r="C2" s="4"/>
      <x:c r="D2" s="4"/>
      <x:c r="E2" s="4"/>
      <x:c r="F2" s="4"/>
      <x:c r="G2" s="4"/>
      <x:c r="H2" s="4"/>
    </x:row>
    <x:row r="4" ht="30" customHeight="1">
      <x:c r="A4" s="8" t="str">
        <x:v>START HERE  •  Free retirement account recordkeeping workbook  •  USD  •  No passwords or full financial account numbers</x:v>
      </x:c>
      <x:c r="B4" s="8"/>
      <x:c r="C4" s="8"/>
      <x:c r="D4" s="8"/>
      <x:c r="E4" s="8"/>
      <x:c r="F4" s="8"/>
      <x:c r="G4" s="8"/>
      <x:c r="H4" s="8"/>
    </x:row>
    <x:row r="6" ht="37" customHeight="1">
      <x:c r="A6" s="32" t="str">
        <x:v>1. Inventory</x:v>
      </x:c>
      <x:c r="B6" s="30" t="str">
        <x:v>Open Account Inventory and enter one retirement account per row, starting on row 6.</x:v>
      </x:c>
    </x:row>
    <x:row r="7" ht="37" customHeight="1">
      <x:c r="A7" s="32" t="str">
        <x:v>2. Account Type</x:v>
      </x:c>
      <x:c r="B7" s="30" t="str">
        <x:v>Choose a type from the dropdown. Use a short descriptive label instead of a full account number.</x:v>
      </x:c>
    </x:row>
    <x:row r="8" ht="37" customHeight="1">
      <x:c r="A8" s="32" t="str">
        <x:v>3. Balances</x:v>
      </x:c>
      <x:c r="B8" s="30" t="str">
        <x:v>Enter a recent USD balance and the statement date. Zero is valid; missing balances can be zero until verified.</x:v>
      </x:c>
    </x:row>
    <x:row r="9" ht="37" customHeight="1">
      <x:c r="A9" s="32" t="str">
        <x:v>4. Contributions</x:v>
      </x:c>
      <x:c r="B9" s="30" t="str">
        <x:v>Enter annual personal and employer contributions for a SINGLE contribution year.</x:v>
      </x:c>
    </x:row>
    <x:row r="10" ht="37" customHeight="1">
      <x:c r="A10" s="32" t="str">
        <x:v>5. Reporting Year</x:v>
      </x:c>
      <x:c r="B10" s="30" t="str">
        <x:v>Change Contributions!B3 to the applicable year only when the account inventory figures already represent that year.</x:v>
      </x:c>
    </x:row>
    <x:row r="11" ht="37" customHeight="1">
      <x:c r="A11" s="32" t="str">
        <x:v>6. Fee Rate</x:v>
      </x:c>
      <x:c r="B11" s="30" t="str">
        <x:v>Enter an annual fee percent as 0.50 for 0.50%. Leave blank when unknown; explicit 0 means a known zero rate.</x:v>
      </x:c>
    </x:row>
    <x:row r="12" ht="37" customHeight="1">
      <x:c r="A12" s="32" t="str">
        <x:v>7. Beneficiary</x:v>
      </x:c>
      <x:c r="B12" s="30" t="str">
        <x:v>Record review status only. Do not enter beneficiary names, Social Security numbers, or identity documents.</x:v>
      </x:c>
    </x:row>
    <x:row r="13" ht="37" customHeight="1">
      <x:c r="A13" s="32" t="str">
        <x:v>8. Dashboard</x:v>
      </x:c>
      <x:c r="B13" s="30" t="str">
        <x:v>Dashboard indicators, table and charts reference the account inventory and update in Excel.</x:v>
      </x:c>
    </x:row>
    <x:row r="14" ht="37" customHeight="1">
      <x:c r="A14" s="32" t="str">
        <x:v>9. Annual Review</x:v>
      </x:c>
      <x:c r="B14" s="30" t="str">
        <x:v>Mark the eight general tasks and review dynamically flagged account records.</x:v>
      </x:c>
    </x:row>
    <x:row r="15" ht="37" customHeight="1">
      <x:c r="A15" s="32" t="str">
        <x:v>10. Safe Storage</x:v>
      </x:c>
      <x:c r="B15" s="30" t="str">
        <x:v>Store the XLSX securely. This workbook is not encrypted or connected to accounts.</x:v>
      </x:c>
    </x:row>
    <x:row r="16" ht="37" customHeight="1">
      <x:c r="A16" s="32" t="str">
        <x:v>11. Important</x:v>
      </x:c>
      <x:c r="B16" s="30" t="str">
        <x:v>This is educational recordkeeping; it does not verify contribution limits, taxes, vesting, or investment diversification.</x:v>
      </x:c>
    </x:row>
    <x:row r="17" ht="37" customHeight="1">
      <x:c r="A17" s="32" t="str">
        <x:v>12. No Automatic Web Sync</x:v>
      </x:c>
      <x:c r="B17" s="30" t="str">
        <x:v>The Excel file is an independent workbook. The webpage entries are not automatically transferred into Excel.</x:v>
      </x:c>
    </x:row>
    <x:row r="20" ht="36" customHeight="1">
      <x:c r="A20" s="15" t="str">
        <x:v>Official Reference</x:v>
      </x:c>
      <x:c r="B20" s="15" t="str">
        <x:v>Website</x:v>
      </x:c>
    </x:row>
    <x:row r="21">
      <x:c r="A21" t="str">
        <x:v>IRS Retirement Plans</x:v>
      </x:c>
      <x:c r="B21" t="str">
        <x:v>https://www.irs.gov/retirement-plans</x:v>
      </x:c>
    </x:row>
    <x:row r="22">
      <x:c r="A22" t="str">
        <x:v>U.S. Department of Labor EBSA</x:v>
      </x:c>
      <x:c r="B22" t="str">
        <x:v>https://www.dol.gov/agencies/ebsa</x:v>
      </x:c>
    </x:row>
    <x:row r="23">
      <x:c r="A23" t="str">
        <x:v>SEC Investor.gov</x:v>
      </x:c>
      <x:c r="B23" t="str">
        <x:v>https://www.investor.gov/</x:v>
      </x:c>
    </x:row>
    <x:row r="26">
      <x:c r="A26" s="58" t="str">
        <x:v>Worked Example (illustrative only)</x:v>
      </x:c>
    </x:row>
    <x:row r="27">
      <x:c r="A27" s="13" t="str">
        <x:v>Account</x:v>
      </x:c>
      <x:c r="B27" s="13" t="str">
        <x:v>Balance</x:v>
      </x:c>
      <x:c r="C27" s="13" t="str">
        <x:v>Annual Fee %</x:v>
      </x:c>
      <x:c r="D27" s="13" t="str">
        <x:v>Estimated Fee</x:v>
      </x:c>
    </x:row>
    <x:row r="28">
      <x:c r="A28" t="str">
        <x:v>401(k)</x:v>
      </x:c>
      <x:c r="B28" s="38" t="n">
        <x:v>65000</x:v>
      </x:c>
      <x:c r="C28" t="n">
        <x:v>0.5</x:v>
      </x:c>
      <x:c r="D28" s="38" t="n">
        <x:f>B28*C28/100</x:f>
        <x:v>325</x:v>
      </x:c>
    </x:row>
    <x:row r="29">
      <x:c r="A29" t="str">
        <x:v>Roth IRA</x:v>
      </x:c>
      <x:c r="B29" s="38" t="n">
        <x:v>28500</x:v>
      </x:c>
      <x:c r="C29" t="n">
        <x:v>0.25</x:v>
      </x:c>
      <x:c r="D29" s="38" t="n">
        <x:f>B29*C29/100</x:f>
        <x:v>71.25</x:v>
      </x:c>
    </x:row>
  </x:sheetData>
  <x:mergeCells>
    <x:mergeCell ref="A1:H2"/>
    <x:mergeCell ref="A4:H4"/>
  </x:mergeCells>
  <x:pageMargins left="0.7" right="0.7" top="0.75" bottom="0.75" header="0.3" footer="0.3"/>
</x:worksheet>
</file>