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75dd3d3f14b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92c628b5713b4991"/>
    <x:sheet xmlns:r="http://schemas.openxmlformats.org/officeDocument/2006/relationships" name="Spending Inventory" sheetId="2" r:id="Rb752b2fedd1b431a"/>
    <x:sheet xmlns:r="http://schemas.openxmlformats.org/officeDocument/2006/relationships" name="Monthly Breakdown" sheetId="3" r:id="Rc26932f662dc4957"/>
    <x:sheet xmlns:r="http://schemas.openxmlformats.org/officeDocument/2006/relationships" name="Spending Adjustments" sheetId="4" r:id="R492237e8d3d045b7"/>
    <x:sheet xmlns:r="http://schemas.openxmlformats.org/officeDocument/2006/relationships" name="Review Dashboard" sheetId="5" r:id="Rcdcbc4125b1e47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[Red]($#,##0.00);$0.00"/>
    <x:numFmt numFmtId="201" formatCode="0.0%"/>
  </x:numFmts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FFFFFF"/>
      <x:name val="Carlito"/>
    </x:font>
    <x:font>
      <x:b/>
      <x:sz val="11"/>
      <x:color rgb="FF123F35"/>
      <x:name val="Carlito"/>
    </x:font>
    <x:font>
      <x:b/>
      <x:sz val="20"/>
      <x:color rgb="FF123F35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23F35"/>
      </x:patternFill>
    </x:fill>
    <x:fill>
      <x:patternFill patternType="solid">
        <x:fgColor rgb="FF0F766E"/>
      </x:patternFill>
    </x:fill>
    <x:fill>
      <x:patternFill patternType="solid">
        <x:fgColor rgb="FFDDEFE8"/>
      </x:patternFill>
    </x:fill>
    <x:fill>
      <x:patternFill patternType="solid">
        <x:fgColor rgb="FFEAF6F1"/>
      </x:patternFill>
    </x:fill>
    <x:fill>
      <x:patternFill patternType="solid">
        <x:fgColor rgb="FFF7FBF9"/>
      </x:patternFill>
    </x:fill>
  </x:fills>
  <x:borders count="2">
    <x:border/>
    <x:border/>
  </x:borders>
  <x:cellStyleXfs count="1">
    <x:xf numFmtId="0" fontId="0" fillId="0" borderId="0"/>
  </x:cellStyleXfs>
  <x:cellXfs count="4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200" fontId="0" fillId="5" borderId="0" xfId="0" applyNumberFormat="1" applyFont="1" applyFill="1" applyBorder="1"/>
    <x:xf numFmtId="200" fontId="0" fillId="5" borderId="1" xfId="0" applyNumberFormat="1" applyFont="1" applyFill="1" applyBorder="1"/>
    <x:xf numFmtId="200" fontId="0" fillId="6" borderId="0" xfId="0" applyNumberFormat="1" applyFont="1" applyFill="1" applyBorder="1"/>
    <x:xf numFmtId="200" fontId="0" fillId="6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200" fontId="0" fillId="0" borderId="0" xfId="0" applyNumberFormat="1" applyFont="1" applyFill="1" applyBorder="1"/>
    <x:xf numFmtId="200" fontId="3" fillId="4" borderId="0" xfId="0" applyNumberFormat="1" applyFont="1" applyFill="1" applyBorder="1"/>
    <x:xf numFmtId="200" fontId="0" fillId="0" borderId="1" xfId="0" applyNumberFormat="1" applyFont="1" applyFill="1" applyBorder="1"/>
    <x:xf numFmtId="200" fontId="3" fillId="4" borderId="1" xfId="0" applyNumberFormat="1" applyFont="1" applyFill="1" applyBorder="1"/>
    <x:xf numFmtId="201" fontId="0" fillId="0" borderId="0" xfId="0" applyNumberFormat="1" applyFont="1" applyFill="1" applyBorder="1"/>
    <x:xf numFmtId="201" fontId="3" fillId="4" borderId="0" xfId="0" applyNumberFormat="1" applyFont="1" applyFill="1" applyBorder="1"/>
    <x:xf numFmtId="201" fontId="0" fillId="0" borderId="1" xfId="0" applyNumberFormat="1" applyFont="1" applyFill="1" applyBorder="1"/>
    <x:xf numFmtId="201" fontId="3" fillId="4" borderId="1" xfId="0" applyNumberFormat="1" applyFont="1" applyFill="1" applyBorder="1"/>
    <x:xf numFmtId="0" fontId="4" fillId="6" borderId="0" xfId="0" applyNumberFormat="1" applyFont="1" applyFill="1" applyBorder="1"/>
    <x:xf numFmtId="0" fontId="4" fillId="6" borderId="1" xfId="0" applyNumberFormat="1" applyFont="1" applyFill="1" applyBorder="1"/>
    <x:xf numFmtId="200" fontId="4" fillId="6" borderId="0" xfId="0" applyNumberFormat="1" applyFont="1" applyFill="1" applyBorder="1"/>
    <x:xf numFmtId="200" fontId="4" fillId="6" borderId="1" xfId="0" applyNumberFormat="1" applyFont="1" applyFill="1" applyBorder="1"/>
  </x:cellXfs>
  <x:cellStyles count="1">
    <x:cellStyle name="Normal" xfId="0"/>
  </x:cellStyles>
  <x:dxfs count="2">
    <x:dxf>
      <x:font>
        <x:color rgb="FFA63D32"/>
      </x:font>
      <x:fill>
        <x:patternFill patternType="solid">
          <x:bgColor rgb="FFFCE8E5"/>
        </x:patternFill>
      </x:fill>
    </x:dxf>
    <x:dxf>
      <x:font>
        <x:color rgb="FFA63D32"/>
      </x:font>
      <x:fill>
        <x:patternFill patternType="solid">
          <x:bgColor rgb="FFFCE8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d8e7b2470f4dea" /><Relationship Type="http://schemas.openxmlformats.org/officeDocument/2006/relationships/theme" Target="/xl/theme/theme1.xml" Id="Rbadc5d96d8594186" /><Relationship Type="http://schemas.openxmlformats.org/officeDocument/2006/relationships/sharedStrings" Target="/xl/sharedStrings.xml" Id="R63580eec546b415c" /><Relationship Type="http://schemas.openxmlformats.org/officeDocument/2006/relationships/worksheet" Target="/xl/worksheets/sheet1.xml" Id="R92c628b5713b4991" /><Relationship Type="http://schemas.openxmlformats.org/officeDocument/2006/relationships/worksheet" Target="/xl/worksheets/sheet2.xml" Id="Rb752b2fedd1b431a" /><Relationship Type="http://schemas.openxmlformats.org/officeDocument/2006/relationships/worksheet" Target="/xl/worksheets/sheet3.xml" Id="Rc26932f662dc4957" /><Relationship Type="http://schemas.openxmlformats.org/officeDocument/2006/relationships/worksheet" Target="/xl/worksheets/sheet4.xml" Id="R492237e8d3d045b7" /><Relationship Type="http://schemas.openxmlformats.org/officeDocument/2006/relationships/worksheet" Target="/xl/worksheets/sheet5.xml" Id="Rcdcbc4125b1e476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922ffbc47774972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eecaa94631904544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barChart>
        <c:barDir val="bar"/>
        <c:varyColors val="0"/>
        <c:ser>
          <c:idx val="0"/>
          <c:order val="0"/>
          <c:tx>
            <c:v>Monthly spending</c:v>
          </c:tx>
          <c:cat>
            <c:strRef>
              <c:f>'Monthly Breakdown'!$A$5:$A$19</c:f>
              <c:strCache>
                <c:ptCount val="0"/>
              </c:strCache>
            </c:strRef>
          </c:cat>
          <c:val>
            <c:numRef>
              <c:f>'Monthly Breakdown'!$B$5:$B$19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plotArea>
      <c:barChart>
        <c:barDir val="col"/>
        <c:varyColors val="0"/>
        <c:ser>
          <c:idx val="0"/>
          <c:order val="0"/>
          <c:tx>
            <c:v>USD / month</c:v>
          </c:tx>
          <c:cat>
            <c:strRef>
              <c:f>'Review Dashboard'!$A$30:$A$31</c:f>
              <c:strCache>
                <c:ptCount val="0"/>
              </c:strCache>
            </c:strRef>
          </c:cat>
          <c:val>
            <c:numRef>
              <c:f>'Review Dashboard'!$B$30:$B$31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3</xdr:row>
      <xdr:rowOff>0</xdr:rowOff>
    </xdr:from>
    <xdr:to>
      <xdr:col>14</xdr:col>
      <xdr:colOff>0</xdr:colOff>
      <xdr:row>21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922ffbc4777497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5</xdr:col>
      <xdr:colOff>0</xdr:colOff>
      <xdr:row>14</xdr:row>
      <xdr:rowOff>0</xdr:rowOff>
    </xdr:from>
    <xdr:to>
      <xdr:col>12</xdr:col>
      <xdr:colOff>0</xdr:colOff>
      <xdr:row>28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ecaa9463190454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b58fedf2bcc4403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2.xml" Id="R05086a28eca1472a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85" hidden="0" customWidth="1"/>
    <x:col min="3" max="3" width="15" hidden="0" customWidth="1"/>
    <x:col min="4" max="4" width="15" hidden="0" customWidth="1"/>
    <x:col min="5" max="5" width="15" hidden="0" customWidth="1"/>
    <x:col min="6" max="6" width="13" hidden="0" customWidth="1"/>
    <x:col min="7" max="7" width="13" hidden="0" customWidth="1"/>
    <x:col min="8" max="8" width="13" hidden="0" customWidth="1"/>
  </x:cols>
  <x:sheetData>
    <x:row r="1" ht="42" customHeight="1">
      <x:c r="A1" s="4" t="str">
        <x:v>VERESTLY  |  SPENDING REVIEW WORKSHEET</x:v>
      </x:c>
      <x:c r="B1" s="4"/>
      <x:c r="C1" s="4"/>
      <x:c r="D1" s="4"/>
      <x:c r="E1" s="4"/>
      <x:c r="F1" s="4"/>
      <x:c r="G1" s="4"/>
      <x:c r="H1" s="4"/>
    </x:row>
    <x:row r="3">
      <x:c r="A3" t="str">
        <x:v>A practical spending review — built for real life.</x:v>
      </x:c>
    </x:row>
    <x:row r="5" ht="30" customHeight="1">
      <x:c r="A5" s="11" t="str">
        <x:v>STEP</x:v>
      </x:c>
      <x:c r="B5" s="11" t="str">
        <x:v>WHAT TO DO</x:v>
      </x:c>
    </x:row>
    <x:row r="6" ht="34" customHeight="1">
      <x:c r="A6" s="16" t="str">
        <x:v>01 — Inventory</x:v>
      </x:c>
      <x:c r="B6" s="16" t="str">
        <x:v>Enter each expense on Spending Inventory. Blue-green cells are editable.</x:v>
      </x:c>
    </x:row>
    <x:row r="7" ht="34" customHeight="1">
      <x:c r="A7" s="16" t="str">
        <x:v>02 — Breakdown</x:v>
      </x:c>
      <x:c r="B7" s="16" t="str">
        <x:v>Review monthly spending by category. Weekly amounts use 52 ÷ 12; daily uses 365 ÷ 12.</x:v>
      </x:c>
    </x:row>
    <x:row r="8" ht="34" customHeight="1">
      <x:c r="A8" s="16" t="str">
        <x:v>03 — Classify</x:v>
      </x:c>
      <x:c r="B8" s="16" t="str">
        <x:v>Choose Essential, Flexible, or Optional based on your circumstances.</x:v>
      </x:c>
    </x:row>
    <x:row r="9" ht="34" customHeight="1">
      <x:c r="A9" s="16" t="str">
        <x:v>04 — Adjust</x:v>
      </x:c>
      <x:c r="B9" s="16" t="str">
        <x:v>Set a monthly reduction target on Spending Adjustments (one corresponding row per expense).</x:v>
      </x:c>
    </x:row>
    <x:row r="10" ht="34" customHeight="1">
      <x:c r="A10" s="16" t="str">
        <x:v>05 — Dashboard</x:v>
      </x:c>
      <x:c r="B10" s="16" t="str">
        <x:v>Review spending totals, potential savings, and category chart.</x:v>
      </x:c>
    </x:row>
    <x:row r="11" ht="34" customHeight="1">
      <x:c r="A11" s="16" t="str">
        <x:v>06 — Revisit</x:v>
      </x:c>
      <x:c r="B11" s="16" t="str">
        <x:v>Track actual changes over time; your projected savings are not guaranteed.</x:v>
      </x:c>
    </x:row>
    <x:row r="12" ht="34" customHeight="1">
      <x:c r="A12" s="16" t="str">
        <x:v>Privacy</x:v>
      </x:c>
      <x:c r="B12" s="16" t="str">
        <x:v>This is an offline worksheet once downloaded. Keep financial files in a secure location.</x:v>
      </x:c>
    </x:row>
    <x:row r="13">
      <x:c r="A13" s="16"/>
      <x:c r="B13" s="16"/>
    </x:row>
    <x:row r="14">
      <x:c r="A14" s="16"/>
      <x:c r="B14" s="16"/>
    </x:row>
    <x:row r="15">
      <x:c r="A15" s="18" t="str">
        <x:v>HOW TO USE THE INPUT ROWS</x:v>
      </x:c>
      <x:c r="B15" s="18"/>
    </x:row>
    <x:row r="16">
      <x:c r="A16" s="16" t="str">
        <x:v>Entry capacity</x:v>
      </x:c>
      <x:c r="B16" s="16" t="str">
        <x:v>200 expenses</x:v>
      </x:c>
    </x:row>
    <x:row r="17">
      <x:c r="A17" s="16" t="str">
        <x:v>Editable cells</x:v>
      </x:c>
      <x:c r="B17" s="16" t="str">
        <x:v>Spending Inventory columns A–E; Spending Adjustments column D</x:v>
      </x:c>
    </x:row>
    <x:row r="18">
      <x:c r="A18" s="16" t="str">
        <x:v>Formula cells</x:v>
      </x:c>
      <x:c r="B18" s="16" t="str">
        <x:v>Monthly equivalents, current/planned costs and summary metrics</x:v>
      </x:c>
    </x:row>
    <x:row r="19">
      <x:c r="A19" s="16" t="str">
        <x:v>No sample transactions</x:v>
      </x:c>
      <x:c r="B19" s="16" t="str">
        <x:v>The workbook begins blank so no fictional spending is mixed with your data.</x:v>
      </x:c>
    </x:row>
    <x:row r="20">
      <x:c r="A20" s="16"/>
      <x:c r="B20" s="16"/>
    </x:row>
    <x:row r="21">
      <x:c r="A21" s="18" t="str">
        <x:v>PLANNING NOTE</x:v>
      </x:c>
      <x:c r="B21" s="18"/>
    </x:row>
    <x:row r="22">
      <x:c r="A22" s="16" t="str">
        <x:v>Calculated equivalents are estimates. Annual projection assumes monthly reductions are maintained for 12 months.</x:v>
      </x:c>
      <x:c r="B22" s="16"/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23" hidden="0" customWidth="1"/>
    <x:col min="3" max="3" width="18" hidden="0" customWidth="1"/>
    <x:col min="4" max="4" width="21" hidden="0" customWidth="1"/>
    <x:col min="5" max="5" width="19" hidden="0" customWidth="1"/>
    <x:col min="6" max="6" width="22" hidden="0" customWidth="1"/>
    <x:col min="7" max="7" width="24" hidden="0" customWidth="1"/>
    <x:col min="8" max="8" width="14" hidden="0" customWidth="1"/>
  </x:cols>
  <x:sheetData>
    <x:row r="1" ht="42" customHeight="1">
      <x:c r="A1" s="4" t="str">
        <x:v>SPENDING INVENTORY</x:v>
      </x:c>
      <x:c r="B1" s="4"/>
      <x:c r="C1" s="4"/>
      <x:c r="D1" s="4"/>
      <x:c r="E1" s="4"/>
      <x:c r="F1" s="4"/>
      <x:c r="G1" s="4"/>
      <x:c r="H1" s="4"/>
    </x:row>
    <x:row r="2">
      <x:c r="A2" t="str">
        <x:v>Record one expense per row. Select category, frequency and classification from the dropdowns.</x:v>
      </x:c>
    </x:row>
    <x:row r="4" ht="30" customHeight="1">
      <x:c r="A4" s="11" t="str">
        <x:v>Expense Name</x:v>
      </x:c>
      <x:c r="B4" s="11" t="str">
        <x:v>Category</x:v>
      </x:c>
      <x:c r="C4" s="11" t="str">
        <x:v>Amount (USD)</x:v>
      </x:c>
      <x:c r="D4" s="11" t="str">
        <x:v>Frequency</x:v>
      </x:c>
      <x:c r="E4" s="11" t="str">
        <x:v>Classification</x:v>
      </x:c>
      <x:c r="F4" s="11" t="str">
        <x:v>Monthly Equivalent</x:v>
      </x:c>
      <x:c r="G4" s="11" t="str">
        <x:v>Monthly Cost (rounded)</x:v>
      </x:c>
      <x:c r="H4" s="11" t="str">
        <x:v>Status</x:v>
      </x:c>
    </x:row>
    <x:row r="5">
      <x:c r="A5" s="20"/>
      <x:c r="B5" s="20"/>
      <x:c r="C5" s="24"/>
      <x:c r="D5" s="20"/>
      <x:c r="E5" s="20"/>
      <x:c r="F5" s="26" t="str">
        <x:f>IF(OR(A5="",B5="",C5="",D5="",E5=""),"",IF(C5&lt;0,"",C5*IF(D5="Daily",365/12,IF(D5="Weekly",52/12,IF(D5="Every 2 Weeks",26/12,IF(D5="Twice a Month",2,IF(D5="Monthly",1,IF(D5="Every 3 Months",1/3,IF(D5="Every 6 Months",1/6,IF(D5="Annually",1/12,0))))))))))</x:f>
      </x:c>
      <x:c r="G5" s="26" t="str">
        <x:f>IF(F5="","",ROUND(F5,2))</x:f>
      </x:c>
      <x:c r="H5" s="22" t="str">
        <x:f>IF(COUNTA(A5:E5)=0,"",IF(AND(A5&lt;&gt;"",B5&lt;&gt;"",ISNUMBER(C5),C5&gt;0,D5&lt;&gt;"",E5&lt;&gt;""),"Ready","Check entry"))</x:f>
      </x:c>
    </x:row>
    <x:row r="6">
      <x:c r="A6" s="20"/>
      <x:c r="B6" s="20"/>
      <x:c r="C6" s="24"/>
      <x:c r="D6" s="20"/>
      <x:c r="E6" s="20"/>
      <x:c r="F6" s="26" t="str">
        <x:f>IF(OR(A6="",B6="",C6="",D6="",E6=""),"",IF(C6&lt;0,"",C6*IF(D6="Daily",365/12,IF(D6="Weekly",52/12,IF(D6="Every 2 Weeks",26/12,IF(D6="Twice a Month",2,IF(D6="Monthly",1,IF(D6="Every 3 Months",1/3,IF(D6="Every 6 Months",1/6,IF(D6="Annually",1/12,0))))))))))</x:f>
      </x:c>
      <x:c r="G6" s="26" t="str">
        <x:f>IF(F6="","",ROUND(F6,2))</x:f>
      </x:c>
      <x:c r="H6" s="22" t="str">
        <x:f>IF(COUNTA(A6:E6)=0,"",IF(AND(A6&lt;&gt;"",B6&lt;&gt;"",ISNUMBER(C6),C6&gt;0,D6&lt;&gt;"",E6&lt;&gt;""),"Ready","Check entry"))</x:f>
      </x:c>
    </x:row>
    <x:row r="7">
      <x:c r="A7" s="20"/>
      <x:c r="B7" s="20"/>
      <x:c r="C7" s="24"/>
      <x:c r="D7" s="20"/>
      <x:c r="E7" s="20"/>
      <x:c r="F7" s="26" t="str">
        <x:f>IF(OR(A7="",B7="",C7="",D7="",E7=""),"",IF(C7&lt;0,"",C7*IF(D7="Daily",365/12,IF(D7="Weekly",52/12,IF(D7="Every 2 Weeks",26/12,IF(D7="Twice a Month",2,IF(D7="Monthly",1,IF(D7="Every 3 Months",1/3,IF(D7="Every 6 Months",1/6,IF(D7="Annually",1/12,0))))))))))</x:f>
      </x:c>
      <x:c r="G7" s="26" t="str">
        <x:f>IF(F7="","",ROUND(F7,2))</x:f>
      </x:c>
      <x:c r="H7" s="22" t="str">
        <x:f>IF(COUNTA(A7:E7)=0,"",IF(AND(A7&lt;&gt;"",B7&lt;&gt;"",ISNUMBER(C7),C7&gt;0,D7&lt;&gt;"",E7&lt;&gt;""),"Ready","Check entry"))</x:f>
      </x:c>
    </x:row>
    <x:row r="8">
      <x:c r="A8" s="20"/>
      <x:c r="B8" s="20"/>
      <x:c r="C8" s="24"/>
      <x:c r="D8" s="20"/>
      <x:c r="E8" s="20"/>
      <x:c r="F8" s="26" t="str">
        <x:f>IF(OR(A8="",B8="",C8="",D8="",E8=""),"",IF(C8&lt;0,"",C8*IF(D8="Daily",365/12,IF(D8="Weekly",52/12,IF(D8="Every 2 Weeks",26/12,IF(D8="Twice a Month",2,IF(D8="Monthly",1,IF(D8="Every 3 Months",1/3,IF(D8="Every 6 Months",1/6,IF(D8="Annually",1/12,0))))))))))</x:f>
      </x:c>
      <x:c r="G8" s="26" t="str">
        <x:f>IF(F8="","",ROUND(F8,2))</x:f>
      </x:c>
      <x:c r="H8" s="22" t="str">
        <x:f>IF(COUNTA(A8:E8)=0,"",IF(AND(A8&lt;&gt;"",B8&lt;&gt;"",ISNUMBER(C8),C8&gt;0,D8&lt;&gt;"",E8&lt;&gt;""),"Ready","Check entry"))</x:f>
      </x:c>
    </x:row>
    <x:row r="9">
      <x:c r="A9" s="20"/>
      <x:c r="B9" s="20"/>
      <x:c r="C9" s="24"/>
      <x:c r="D9" s="20"/>
      <x:c r="E9" s="20"/>
      <x:c r="F9" s="26" t="str">
        <x:f>IF(OR(A9="",B9="",C9="",D9="",E9=""),"",IF(C9&lt;0,"",C9*IF(D9="Daily",365/12,IF(D9="Weekly",52/12,IF(D9="Every 2 Weeks",26/12,IF(D9="Twice a Month",2,IF(D9="Monthly",1,IF(D9="Every 3 Months",1/3,IF(D9="Every 6 Months",1/6,IF(D9="Annually",1/12,0))))))))))</x:f>
      </x:c>
      <x:c r="G9" s="26" t="str">
        <x:f>IF(F9="","",ROUND(F9,2))</x:f>
      </x:c>
      <x:c r="H9" s="22" t="str">
        <x:f>IF(COUNTA(A9:E9)=0,"",IF(AND(A9&lt;&gt;"",B9&lt;&gt;"",ISNUMBER(C9),C9&gt;0,D9&lt;&gt;"",E9&lt;&gt;""),"Ready","Check entry"))</x:f>
      </x:c>
    </x:row>
    <x:row r="10">
      <x:c r="A10" s="20"/>
      <x:c r="B10" s="20"/>
      <x:c r="C10" s="24"/>
      <x:c r="D10" s="20"/>
      <x:c r="E10" s="20"/>
      <x:c r="F10" s="26" t="str">
        <x:f>IF(OR(A10="",B10="",C10="",D10="",E10=""),"",IF(C10&lt;0,"",C10*IF(D10="Daily",365/12,IF(D10="Weekly",52/12,IF(D10="Every 2 Weeks",26/12,IF(D10="Twice a Month",2,IF(D10="Monthly",1,IF(D10="Every 3 Months",1/3,IF(D10="Every 6 Months",1/6,IF(D10="Annually",1/12,0))))))))))</x:f>
      </x:c>
      <x:c r="G10" s="26" t="str">
        <x:f>IF(F10="","",ROUND(F10,2))</x:f>
      </x:c>
      <x:c r="H10" s="22" t="str">
        <x:f>IF(COUNTA(A10:E10)=0,"",IF(AND(A10&lt;&gt;"",B10&lt;&gt;"",ISNUMBER(C10),C10&gt;0,D10&lt;&gt;"",E10&lt;&gt;""),"Ready","Check entry"))</x:f>
      </x:c>
    </x:row>
    <x:row r="11">
      <x:c r="A11" s="20"/>
      <x:c r="B11" s="20"/>
      <x:c r="C11" s="24"/>
      <x:c r="D11" s="20"/>
      <x:c r="E11" s="20"/>
      <x:c r="F11" s="26" t="str">
        <x:f>IF(OR(A11="",B11="",C11="",D11="",E11=""),"",IF(C11&lt;0,"",C11*IF(D11="Daily",365/12,IF(D11="Weekly",52/12,IF(D11="Every 2 Weeks",26/12,IF(D11="Twice a Month",2,IF(D11="Monthly",1,IF(D11="Every 3 Months",1/3,IF(D11="Every 6 Months",1/6,IF(D11="Annually",1/12,0))))))))))</x:f>
      </x:c>
      <x:c r="G11" s="26" t="str">
        <x:f>IF(F11="","",ROUND(F11,2))</x:f>
      </x:c>
      <x:c r="H11" s="22" t="str">
        <x:f>IF(COUNTA(A11:E11)=0,"",IF(AND(A11&lt;&gt;"",B11&lt;&gt;"",ISNUMBER(C11),C11&gt;0,D11&lt;&gt;"",E11&lt;&gt;""),"Ready","Check entry"))</x:f>
      </x:c>
    </x:row>
    <x:row r="12">
      <x:c r="A12" s="20"/>
      <x:c r="B12" s="20"/>
      <x:c r="C12" s="24"/>
      <x:c r="D12" s="20"/>
      <x:c r="E12" s="20"/>
      <x:c r="F12" s="26" t="str">
        <x:f>IF(OR(A12="",B12="",C12="",D12="",E12=""),"",IF(C12&lt;0,"",C12*IF(D12="Daily",365/12,IF(D12="Weekly",52/12,IF(D12="Every 2 Weeks",26/12,IF(D12="Twice a Month",2,IF(D12="Monthly",1,IF(D12="Every 3 Months",1/3,IF(D12="Every 6 Months",1/6,IF(D12="Annually",1/12,0))))))))))</x:f>
      </x:c>
      <x:c r="G12" s="26" t="str">
        <x:f>IF(F12="","",ROUND(F12,2))</x:f>
      </x:c>
      <x:c r="H12" s="22" t="str">
        <x:f>IF(COUNTA(A12:E12)=0,"",IF(AND(A12&lt;&gt;"",B12&lt;&gt;"",ISNUMBER(C12),C12&gt;0,D12&lt;&gt;"",E12&lt;&gt;""),"Ready","Check entry"))</x:f>
      </x:c>
    </x:row>
    <x:row r="13">
      <x:c r="A13" s="20"/>
      <x:c r="B13" s="20"/>
      <x:c r="C13" s="24"/>
      <x:c r="D13" s="20"/>
      <x:c r="E13" s="20"/>
      <x:c r="F13" s="26" t="str">
        <x:f>IF(OR(A13="",B13="",C13="",D13="",E13=""),"",IF(C13&lt;0,"",C13*IF(D13="Daily",365/12,IF(D13="Weekly",52/12,IF(D13="Every 2 Weeks",26/12,IF(D13="Twice a Month",2,IF(D13="Monthly",1,IF(D13="Every 3 Months",1/3,IF(D13="Every 6 Months",1/6,IF(D13="Annually",1/12,0))))))))))</x:f>
      </x:c>
      <x:c r="G13" s="26" t="str">
        <x:f>IF(F13="","",ROUND(F13,2))</x:f>
      </x:c>
      <x:c r="H13" s="22" t="str">
        <x:f>IF(COUNTA(A13:E13)=0,"",IF(AND(A13&lt;&gt;"",B13&lt;&gt;"",ISNUMBER(C13),C13&gt;0,D13&lt;&gt;"",E13&lt;&gt;""),"Ready","Check entry"))</x:f>
      </x:c>
    </x:row>
    <x:row r="14">
      <x:c r="A14" s="20"/>
      <x:c r="B14" s="20"/>
      <x:c r="C14" s="24"/>
      <x:c r="D14" s="20"/>
      <x:c r="E14" s="20"/>
      <x:c r="F14" s="26" t="str">
        <x:f>IF(OR(A14="",B14="",C14="",D14="",E14=""),"",IF(C14&lt;0,"",C14*IF(D14="Daily",365/12,IF(D14="Weekly",52/12,IF(D14="Every 2 Weeks",26/12,IF(D14="Twice a Month",2,IF(D14="Monthly",1,IF(D14="Every 3 Months",1/3,IF(D14="Every 6 Months",1/6,IF(D14="Annually",1/12,0))))))))))</x:f>
      </x:c>
      <x:c r="G14" s="26" t="str">
        <x:f>IF(F14="","",ROUND(F14,2))</x:f>
      </x:c>
      <x:c r="H14" s="22" t="str">
        <x:f>IF(COUNTA(A14:E14)=0,"",IF(AND(A14&lt;&gt;"",B14&lt;&gt;"",ISNUMBER(C14),C14&gt;0,D14&lt;&gt;"",E14&lt;&gt;""),"Ready","Check entry"))</x:f>
      </x:c>
    </x:row>
    <x:row r="15">
      <x:c r="A15" s="20"/>
      <x:c r="B15" s="20"/>
      <x:c r="C15" s="24"/>
      <x:c r="D15" s="20"/>
      <x:c r="E15" s="20"/>
      <x:c r="F15" s="26" t="str">
        <x:f>IF(OR(A15="",B15="",C15="",D15="",E15=""),"",IF(C15&lt;0,"",C15*IF(D15="Daily",365/12,IF(D15="Weekly",52/12,IF(D15="Every 2 Weeks",26/12,IF(D15="Twice a Month",2,IF(D15="Monthly",1,IF(D15="Every 3 Months",1/3,IF(D15="Every 6 Months",1/6,IF(D15="Annually",1/12,0))))))))))</x:f>
      </x:c>
      <x:c r="G15" s="26" t="str">
        <x:f>IF(F15="","",ROUND(F15,2))</x:f>
      </x:c>
      <x:c r="H15" s="22" t="str">
        <x:f>IF(COUNTA(A15:E15)=0,"",IF(AND(A15&lt;&gt;"",B15&lt;&gt;"",ISNUMBER(C15),C15&gt;0,D15&lt;&gt;"",E15&lt;&gt;""),"Ready","Check entry"))</x:f>
      </x:c>
    </x:row>
    <x:row r="16">
      <x:c r="A16" s="20"/>
      <x:c r="B16" s="20"/>
      <x:c r="C16" s="24"/>
      <x:c r="D16" s="20"/>
      <x:c r="E16" s="20"/>
      <x:c r="F16" s="26" t="str">
        <x:f>IF(OR(A16="",B16="",C16="",D16="",E16=""),"",IF(C16&lt;0,"",C16*IF(D16="Daily",365/12,IF(D16="Weekly",52/12,IF(D16="Every 2 Weeks",26/12,IF(D16="Twice a Month",2,IF(D16="Monthly",1,IF(D16="Every 3 Months",1/3,IF(D16="Every 6 Months",1/6,IF(D16="Annually",1/12,0))))))))))</x:f>
      </x:c>
      <x:c r="G16" s="26" t="str">
        <x:f>IF(F16="","",ROUND(F16,2))</x:f>
      </x:c>
      <x:c r="H16" s="22" t="str">
        <x:f>IF(COUNTA(A16:E16)=0,"",IF(AND(A16&lt;&gt;"",B16&lt;&gt;"",ISNUMBER(C16),C16&gt;0,D16&lt;&gt;"",E16&lt;&gt;""),"Ready","Check entry"))</x:f>
      </x:c>
    </x:row>
    <x:row r="17">
      <x:c r="A17" s="20"/>
      <x:c r="B17" s="20"/>
      <x:c r="C17" s="24"/>
      <x:c r="D17" s="20"/>
      <x:c r="E17" s="20"/>
      <x:c r="F17" s="26" t="str">
        <x:f>IF(OR(A17="",B17="",C17="",D17="",E17=""),"",IF(C17&lt;0,"",C17*IF(D17="Daily",365/12,IF(D17="Weekly",52/12,IF(D17="Every 2 Weeks",26/12,IF(D17="Twice a Month",2,IF(D17="Monthly",1,IF(D17="Every 3 Months",1/3,IF(D17="Every 6 Months",1/6,IF(D17="Annually",1/12,0))))))))))</x:f>
      </x:c>
      <x:c r="G17" s="26" t="str">
        <x:f>IF(F17="","",ROUND(F17,2))</x:f>
      </x:c>
      <x:c r="H17" s="22" t="str">
        <x:f>IF(COUNTA(A17:E17)=0,"",IF(AND(A17&lt;&gt;"",B17&lt;&gt;"",ISNUMBER(C17),C17&gt;0,D17&lt;&gt;"",E17&lt;&gt;""),"Ready","Check entry"))</x:f>
      </x:c>
    </x:row>
    <x:row r="18">
      <x:c r="A18" s="20"/>
      <x:c r="B18" s="20"/>
      <x:c r="C18" s="24"/>
      <x:c r="D18" s="20"/>
      <x:c r="E18" s="20"/>
      <x:c r="F18" s="26" t="str">
        <x:f>IF(OR(A18="",B18="",C18="",D18="",E18=""),"",IF(C18&lt;0,"",C18*IF(D18="Daily",365/12,IF(D18="Weekly",52/12,IF(D18="Every 2 Weeks",26/12,IF(D18="Twice a Month",2,IF(D18="Monthly",1,IF(D18="Every 3 Months",1/3,IF(D18="Every 6 Months",1/6,IF(D18="Annually",1/12,0))))))))))</x:f>
      </x:c>
      <x:c r="G18" s="26" t="str">
        <x:f>IF(F18="","",ROUND(F18,2))</x:f>
      </x:c>
      <x:c r="H18" s="22" t="str">
        <x:f>IF(COUNTA(A18:E18)=0,"",IF(AND(A18&lt;&gt;"",B18&lt;&gt;"",ISNUMBER(C18),C18&gt;0,D18&lt;&gt;"",E18&lt;&gt;""),"Ready","Check entry"))</x:f>
      </x:c>
    </x:row>
    <x:row r="19">
      <x:c r="A19" s="20"/>
      <x:c r="B19" s="20"/>
      <x:c r="C19" s="24"/>
      <x:c r="D19" s="20"/>
      <x:c r="E19" s="20"/>
      <x:c r="F19" s="26" t="str">
        <x:f>IF(OR(A19="",B19="",C19="",D19="",E19=""),"",IF(C19&lt;0,"",C19*IF(D19="Daily",365/12,IF(D19="Weekly",52/12,IF(D19="Every 2 Weeks",26/12,IF(D19="Twice a Month",2,IF(D19="Monthly",1,IF(D19="Every 3 Months",1/3,IF(D19="Every 6 Months",1/6,IF(D19="Annually",1/12,0))))))))))</x:f>
      </x:c>
      <x:c r="G19" s="26" t="str">
        <x:f>IF(F19="","",ROUND(F19,2))</x:f>
      </x:c>
      <x:c r="H19" s="22" t="str">
        <x:f>IF(COUNTA(A19:E19)=0,"",IF(AND(A19&lt;&gt;"",B19&lt;&gt;"",ISNUMBER(C19),C19&gt;0,D19&lt;&gt;"",E19&lt;&gt;""),"Ready","Check entry"))</x:f>
      </x:c>
    </x:row>
    <x:row r="20">
      <x:c r="A20" s="20"/>
      <x:c r="B20" s="20"/>
      <x:c r="C20" s="24"/>
      <x:c r="D20" s="20"/>
      <x:c r="E20" s="20"/>
      <x:c r="F20" s="26" t="str">
        <x:f>IF(OR(A20="",B20="",C20="",D20="",E20=""),"",IF(C20&lt;0,"",C20*IF(D20="Daily",365/12,IF(D20="Weekly",52/12,IF(D20="Every 2 Weeks",26/12,IF(D20="Twice a Month",2,IF(D20="Monthly",1,IF(D20="Every 3 Months",1/3,IF(D20="Every 6 Months",1/6,IF(D20="Annually",1/12,0))))))))))</x:f>
      </x:c>
      <x:c r="G20" s="26" t="str">
        <x:f>IF(F20="","",ROUND(F20,2))</x:f>
      </x:c>
      <x:c r="H20" s="22" t="str">
        <x:f>IF(COUNTA(A20:E20)=0,"",IF(AND(A20&lt;&gt;"",B20&lt;&gt;"",ISNUMBER(C20),C20&gt;0,D20&lt;&gt;"",E20&lt;&gt;""),"Ready","Check entry"))</x:f>
      </x:c>
    </x:row>
    <x:row r="21">
      <x:c r="A21" s="20"/>
      <x:c r="B21" s="20"/>
      <x:c r="C21" s="24"/>
      <x:c r="D21" s="20"/>
      <x:c r="E21" s="20"/>
      <x:c r="F21" s="26" t="str">
        <x:f>IF(OR(A21="",B21="",C21="",D21="",E21=""),"",IF(C21&lt;0,"",C21*IF(D21="Daily",365/12,IF(D21="Weekly",52/12,IF(D21="Every 2 Weeks",26/12,IF(D21="Twice a Month",2,IF(D21="Monthly",1,IF(D21="Every 3 Months",1/3,IF(D21="Every 6 Months",1/6,IF(D21="Annually",1/12,0))))))))))</x:f>
      </x:c>
      <x:c r="G21" s="26" t="str">
        <x:f>IF(F21="","",ROUND(F21,2))</x:f>
      </x:c>
      <x:c r="H21" s="22" t="str">
        <x:f>IF(COUNTA(A21:E21)=0,"",IF(AND(A21&lt;&gt;"",B21&lt;&gt;"",ISNUMBER(C21),C21&gt;0,D21&lt;&gt;"",E21&lt;&gt;""),"Ready","Check entry"))</x:f>
      </x:c>
    </x:row>
    <x:row r="22">
      <x:c r="A22" s="20"/>
      <x:c r="B22" s="20"/>
      <x:c r="C22" s="24"/>
      <x:c r="D22" s="20"/>
      <x:c r="E22" s="20"/>
      <x:c r="F22" s="26" t="str">
        <x:f>IF(OR(A22="",B22="",C22="",D22="",E22=""),"",IF(C22&lt;0,"",C22*IF(D22="Daily",365/12,IF(D22="Weekly",52/12,IF(D22="Every 2 Weeks",26/12,IF(D22="Twice a Month",2,IF(D22="Monthly",1,IF(D22="Every 3 Months",1/3,IF(D22="Every 6 Months",1/6,IF(D22="Annually",1/12,0))))))))))</x:f>
      </x:c>
      <x:c r="G22" s="26" t="str">
        <x:f>IF(F22="","",ROUND(F22,2))</x:f>
      </x:c>
      <x:c r="H22" s="22" t="str">
        <x:f>IF(COUNTA(A22:E22)=0,"",IF(AND(A22&lt;&gt;"",B22&lt;&gt;"",ISNUMBER(C22),C22&gt;0,D22&lt;&gt;"",E22&lt;&gt;""),"Ready","Check entry"))</x:f>
      </x:c>
    </x:row>
    <x:row r="23">
      <x:c r="A23" s="20"/>
      <x:c r="B23" s="20"/>
      <x:c r="C23" s="24"/>
      <x:c r="D23" s="20"/>
      <x:c r="E23" s="20"/>
      <x:c r="F23" s="26" t="str">
        <x:f>IF(OR(A23="",B23="",C23="",D23="",E23=""),"",IF(C23&lt;0,"",C23*IF(D23="Daily",365/12,IF(D23="Weekly",52/12,IF(D23="Every 2 Weeks",26/12,IF(D23="Twice a Month",2,IF(D23="Monthly",1,IF(D23="Every 3 Months",1/3,IF(D23="Every 6 Months",1/6,IF(D23="Annually",1/12,0))))))))))</x:f>
      </x:c>
      <x:c r="G23" s="26" t="str">
        <x:f>IF(F23="","",ROUND(F23,2))</x:f>
      </x:c>
      <x:c r="H23" s="22" t="str">
        <x:f>IF(COUNTA(A23:E23)=0,"",IF(AND(A23&lt;&gt;"",B23&lt;&gt;"",ISNUMBER(C23),C23&gt;0,D23&lt;&gt;"",E23&lt;&gt;""),"Ready","Check entry"))</x:f>
      </x:c>
    </x:row>
    <x:row r="24">
      <x:c r="A24" s="20"/>
      <x:c r="B24" s="20"/>
      <x:c r="C24" s="24"/>
      <x:c r="D24" s="20"/>
      <x:c r="E24" s="20"/>
      <x:c r="F24" s="26" t="str">
        <x:f>IF(OR(A24="",B24="",C24="",D24="",E24=""),"",IF(C24&lt;0,"",C24*IF(D24="Daily",365/12,IF(D24="Weekly",52/12,IF(D24="Every 2 Weeks",26/12,IF(D24="Twice a Month",2,IF(D24="Monthly",1,IF(D24="Every 3 Months",1/3,IF(D24="Every 6 Months",1/6,IF(D24="Annually",1/12,0))))))))))</x:f>
      </x:c>
      <x:c r="G24" s="26" t="str">
        <x:f>IF(F24="","",ROUND(F24,2))</x:f>
      </x:c>
      <x:c r="H24" s="22" t="str">
        <x:f>IF(COUNTA(A24:E24)=0,"",IF(AND(A24&lt;&gt;"",B24&lt;&gt;"",ISNUMBER(C24),C24&gt;0,D24&lt;&gt;"",E24&lt;&gt;""),"Ready","Check entry"))</x:f>
      </x:c>
    </x:row>
    <x:row r="25">
      <x:c r="A25" s="20"/>
      <x:c r="B25" s="20"/>
      <x:c r="C25" s="24"/>
      <x:c r="D25" s="20"/>
      <x:c r="E25" s="20"/>
      <x:c r="F25" s="26" t="str">
        <x:f>IF(OR(A25="",B25="",C25="",D25="",E25=""),"",IF(C25&lt;0,"",C25*IF(D25="Daily",365/12,IF(D25="Weekly",52/12,IF(D25="Every 2 Weeks",26/12,IF(D25="Twice a Month",2,IF(D25="Monthly",1,IF(D25="Every 3 Months",1/3,IF(D25="Every 6 Months",1/6,IF(D25="Annually",1/12,0))))))))))</x:f>
      </x:c>
      <x:c r="G25" s="26" t="str">
        <x:f>IF(F25="","",ROUND(F25,2))</x:f>
      </x:c>
      <x:c r="H25" s="22" t="str">
        <x:f>IF(COUNTA(A25:E25)=0,"",IF(AND(A25&lt;&gt;"",B25&lt;&gt;"",ISNUMBER(C25),C25&gt;0,D25&lt;&gt;"",E25&lt;&gt;""),"Ready","Check entry"))</x:f>
      </x:c>
    </x:row>
    <x:row r="26">
      <x:c r="A26" s="20"/>
      <x:c r="B26" s="20"/>
      <x:c r="C26" s="24"/>
      <x:c r="D26" s="20"/>
      <x:c r="E26" s="20"/>
      <x:c r="F26" s="26" t="str">
        <x:f>IF(OR(A26="",B26="",C26="",D26="",E26=""),"",IF(C26&lt;0,"",C26*IF(D26="Daily",365/12,IF(D26="Weekly",52/12,IF(D26="Every 2 Weeks",26/12,IF(D26="Twice a Month",2,IF(D26="Monthly",1,IF(D26="Every 3 Months",1/3,IF(D26="Every 6 Months",1/6,IF(D26="Annually",1/12,0))))))))))</x:f>
      </x:c>
      <x:c r="G26" s="26" t="str">
        <x:f>IF(F26="","",ROUND(F26,2))</x:f>
      </x:c>
      <x:c r="H26" s="22" t="str">
        <x:f>IF(COUNTA(A26:E26)=0,"",IF(AND(A26&lt;&gt;"",B26&lt;&gt;"",ISNUMBER(C26),C26&gt;0,D26&lt;&gt;"",E26&lt;&gt;""),"Ready","Check entry"))</x:f>
      </x:c>
    </x:row>
    <x:row r="27">
      <x:c r="A27" s="20"/>
      <x:c r="B27" s="20"/>
      <x:c r="C27" s="24"/>
      <x:c r="D27" s="20"/>
      <x:c r="E27" s="20"/>
      <x:c r="F27" s="26" t="str">
        <x:f>IF(OR(A27="",B27="",C27="",D27="",E27=""),"",IF(C27&lt;0,"",C27*IF(D27="Daily",365/12,IF(D27="Weekly",52/12,IF(D27="Every 2 Weeks",26/12,IF(D27="Twice a Month",2,IF(D27="Monthly",1,IF(D27="Every 3 Months",1/3,IF(D27="Every 6 Months",1/6,IF(D27="Annually",1/12,0))))))))))</x:f>
      </x:c>
      <x:c r="G27" s="26" t="str">
        <x:f>IF(F27="","",ROUND(F27,2))</x:f>
      </x:c>
      <x:c r="H27" s="22" t="str">
        <x:f>IF(COUNTA(A27:E27)=0,"",IF(AND(A27&lt;&gt;"",B27&lt;&gt;"",ISNUMBER(C27),C27&gt;0,D27&lt;&gt;"",E27&lt;&gt;""),"Ready","Check entry"))</x:f>
      </x:c>
    </x:row>
    <x:row r="28">
      <x:c r="A28" s="20"/>
      <x:c r="B28" s="20"/>
      <x:c r="C28" s="24"/>
      <x:c r="D28" s="20"/>
      <x:c r="E28" s="20"/>
      <x:c r="F28" s="26" t="str">
        <x:f>IF(OR(A28="",B28="",C28="",D28="",E28=""),"",IF(C28&lt;0,"",C28*IF(D28="Daily",365/12,IF(D28="Weekly",52/12,IF(D28="Every 2 Weeks",26/12,IF(D28="Twice a Month",2,IF(D28="Monthly",1,IF(D28="Every 3 Months",1/3,IF(D28="Every 6 Months",1/6,IF(D28="Annually",1/12,0))))))))))</x:f>
      </x:c>
      <x:c r="G28" s="26" t="str">
        <x:f>IF(F28="","",ROUND(F28,2))</x:f>
      </x:c>
      <x:c r="H28" s="22" t="str">
        <x:f>IF(COUNTA(A28:E28)=0,"",IF(AND(A28&lt;&gt;"",B28&lt;&gt;"",ISNUMBER(C28),C28&gt;0,D28&lt;&gt;"",E28&lt;&gt;""),"Ready","Check entry"))</x:f>
      </x:c>
    </x:row>
    <x:row r="29">
      <x:c r="A29" s="20"/>
      <x:c r="B29" s="20"/>
      <x:c r="C29" s="24"/>
      <x:c r="D29" s="20"/>
      <x:c r="E29" s="20"/>
      <x:c r="F29" s="26" t="str">
        <x:f>IF(OR(A29="",B29="",C29="",D29="",E29=""),"",IF(C29&lt;0,"",C29*IF(D29="Daily",365/12,IF(D29="Weekly",52/12,IF(D29="Every 2 Weeks",26/12,IF(D29="Twice a Month",2,IF(D29="Monthly",1,IF(D29="Every 3 Months",1/3,IF(D29="Every 6 Months",1/6,IF(D29="Annually",1/12,0))))))))))</x:f>
      </x:c>
      <x:c r="G29" s="26" t="str">
        <x:f>IF(F29="","",ROUND(F29,2))</x:f>
      </x:c>
      <x:c r="H29" s="22" t="str">
        <x:f>IF(COUNTA(A29:E29)=0,"",IF(AND(A29&lt;&gt;"",B29&lt;&gt;"",ISNUMBER(C29),C29&gt;0,D29&lt;&gt;"",E29&lt;&gt;""),"Ready","Check entry"))</x:f>
      </x:c>
    </x:row>
    <x:row r="30">
      <x:c r="A30" s="20"/>
      <x:c r="B30" s="20"/>
      <x:c r="C30" s="24"/>
      <x:c r="D30" s="20"/>
      <x:c r="E30" s="20"/>
      <x:c r="F30" s="26" t="str">
        <x:f>IF(OR(A30="",B30="",C30="",D30="",E30=""),"",IF(C30&lt;0,"",C30*IF(D30="Daily",365/12,IF(D30="Weekly",52/12,IF(D30="Every 2 Weeks",26/12,IF(D30="Twice a Month",2,IF(D30="Monthly",1,IF(D30="Every 3 Months",1/3,IF(D30="Every 6 Months",1/6,IF(D30="Annually",1/12,0))))))))))</x:f>
      </x:c>
      <x:c r="G30" s="26" t="str">
        <x:f>IF(F30="","",ROUND(F30,2))</x:f>
      </x:c>
      <x:c r="H30" s="22" t="str">
        <x:f>IF(COUNTA(A30:E30)=0,"",IF(AND(A30&lt;&gt;"",B30&lt;&gt;"",ISNUMBER(C30),C30&gt;0,D30&lt;&gt;"",E30&lt;&gt;""),"Ready","Check entry"))</x:f>
      </x:c>
    </x:row>
    <x:row r="31">
      <x:c r="A31" s="20"/>
      <x:c r="B31" s="20"/>
      <x:c r="C31" s="24"/>
      <x:c r="D31" s="20"/>
      <x:c r="E31" s="20"/>
      <x:c r="F31" s="26" t="str">
        <x:f>IF(OR(A31="",B31="",C31="",D31="",E31=""),"",IF(C31&lt;0,"",C31*IF(D31="Daily",365/12,IF(D31="Weekly",52/12,IF(D31="Every 2 Weeks",26/12,IF(D31="Twice a Month",2,IF(D31="Monthly",1,IF(D31="Every 3 Months",1/3,IF(D31="Every 6 Months",1/6,IF(D31="Annually",1/12,0))))))))))</x:f>
      </x:c>
      <x:c r="G31" s="26" t="str">
        <x:f>IF(F31="","",ROUND(F31,2))</x:f>
      </x:c>
      <x:c r="H31" s="22" t="str">
        <x:f>IF(COUNTA(A31:E31)=0,"",IF(AND(A31&lt;&gt;"",B31&lt;&gt;"",ISNUMBER(C31),C31&gt;0,D31&lt;&gt;"",E31&lt;&gt;""),"Ready","Check entry"))</x:f>
      </x:c>
    </x:row>
    <x:row r="32">
      <x:c r="A32" s="20"/>
      <x:c r="B32" s="20"/>
      <x:c r="C32" s="24"/>
      <x:c r="D32" s="20"/>
      <x:c r="E32" s="20"/>
      <x:c r="F32" s="26" t="str">
        <x:f>IF(OR(A32="",B32="",C32="",D32="",E32=""),"",IF(C32&lt;0,"",C32*IF(D32="Daily",365/12,IF(D32="Weekly",52/12,IF(D32="Every 2 Weeks",26/12,IF(D32="Twice a Month",2,IF(D32="Monthly",1,IF(D32="Every 3 Months",1/3,IF(D32="Every 6 Months",1/6,IF(D32="Annually",1/12,0))))))))))</x:f>
      </x:c>
      <x:c r="G32" s="26" t="str">
        <x:f>IF(F32="","",ROUND(F32,2))</x:f>
      </x:c>
      <x:c r="H32" s="22" t="str">
        <x:f>IF(COUNTA(A32:E32)=0,"",IF(AND(A32&lt;&gt;"",B32&lt;&gt;"",ISNUMBER(C32),C32&gt;0,D32&lt;&gt;"",E32&lt;&gt;""),"Ready","Check entry"))</x:f>
      </x:c>
    </x:row>
    <x:row r="33">
      <x:c r="A33" s="20"/>
      <x:c r="B33" s="20"/>
      <x:c r="C33" s="24"/>
      <x:c r="D33" s="20"/>
      <x:c r="E33" s="20"/>
      <x:c r="F33" s="26" t="str">
        <x:f>IF(OR(A33="",B33="",C33="",D33="",E33=""),"",IF(C33&lt;0,"",C33*IF(D33="Daily",365/12,IF(D33="Weekly",52/12,IF(D33="Every 2 Weeks",26/12,IF(D33="Twice a Month",2,IF(D33="Monthly",1,IF(D33="Every 3 Months",1/3,IF(D33="Every 6 Months",1/6,IF(D33="Annually",1/12,0))))))))))</x:f>
      </x:c>
      <x:c r="G33" s="26" t="str">
        <x:f>IF(F33="","",ROUND(F33,2))</x:f>
      </x:c>
      <x:c r="H33" s="22" t="str">
        <x:f>IF(COUNTA(A33:E33)=0,"",IF(AND(A33&lt;&gt;"",B33&lt;&gt;"",ISNUMBER(C33),C33&gt;0,D33&lt;&gt;"",E33&lt;&gt;""),"Ready","Check entry"))</x:f>
      </x:c>
    </x:row>
    <x:row r="34">
      <x:c r="A34" s="20"/>
      <x:c r="B34" s="20"/>
      <x:c r="C34" s="24"/>
      <x:c r="D34" s="20"/>
      <x:c r="E34" s="20"/>
      <x:c r="F34" s="26" t="str">
        <x:f>IF(OR(A34="",B34="",C34="",D34="",E34=""),"",IF(C34&lt;0,"",C34*IF(D34="Daily",365/12,IF(D34="Weekly",52/12,IF(D34="Every 2 Weeks",26/12,IF(D34="Twice a Month",2,IF(D34="Monthly",1,IF(D34="Every 3 Months",1/3,IF(D34="Every 6 Months",1/6,IF(D34="Annually",1/12,0))))))))))</x:f>
      </x:c>
      <x:c r="G34" s="26" t="str">
        <x:f>IF(F34="","",ROUND(F34,2))</x:f>
      </x:c>
      <x:c r="H34" s="22" t="str">
        <x:f>IF(COUNTA(A34:E34)=0,"",IF(AND(A34&lt;&gt;"",B34&lt;&gt;"",ISNUMBER(C34),C34&gt;0,D34&lt;&gt;"",E34&lt;&gt;""),"Ready","Check entry"))</x:f>
      </x:c>
    </x:row>
    <x:row r="35">
      <x:c r="A35" s="20"/>
      <x:c r="B35" s="20"/>
      <x:c r="C35" s="24"/>
      <x:c r="D35" s="20"/>
      <x:c r="E35" s="20"/>
      <x:c r="F35" s="26" t="str">
        <x:f>IF(OR(A35="",B35="",C35="",D35="",E35=""),"",IF(C35&lt;0,"",C35*IF(D35="Daily",365/12,IF(D35="Weekly",52/12,IF(D35="Every 2 Weeks",26/12,IF(D35="Twice a Month",2,IF(D35="Monthly",1,IF(D35="Every 3 Months",1/3,IF(D35="Every 6 Months",1/6,IF(D35="Annually",1/12,0))))))))))</x:f>
      </x:c>
      <x:c r="G35" s="26" t="str">
        <x:f>IF(F35="","",ROUND(F35,2))</x:f>
      </x:c>
      <x:c r="H35" s="22" t="str">
        <x:f>IF(COUNTA(A35:E35)=0,"",IF(AND(A35&lt;&gt;"",B35&lt;&gt;"",ISNUMBER(C35),C35&gt;0,D35&lt;&gt;"",E35&lt;&gt;""),"Ready","Check entry"))</x:f>
      </x:c>
    </x:row>
    <x:row r="36">
      <x:c r="A36" s="20"/>
      <x:c r="B36" s="20"/>
      <x:c r="C36" s="24"/>
      <x:c r="D36" s="20"/>
      <x:c r="E36" s="20"/>
      <x:c r="F36" s="26" t="str">
        <x:f>IF(OR(A36="",B36="",C36="",D36="",E36=""),"",IF(C36&lt;0,"",C36*IF(D36="Daily",365/12,IF(D36="Weekly",52/12,IF(D36="Every 2 Weeks",26/12,IF(D36="Twice a Month",2,IF(D36="Monthly",1,IF(D36="Every 3 Months",1/3,IF(D36="Every 6 Months",1/6,IF(D36="Annually",1/12,0))))))))))</x:f>
      </x:c>
      <x:c r="G36" s="26" t="str">
        <x:f>IF(F36="","",ROUND(F36,2))</x:f>
      </x:c>
      <x:c r="H36" s="22" t="str">
        <x:f>IF(COUNTA(A36:E36)=0,"",IF(AND(A36&lt;&gt;"",B36&lt;&gt;"",ISNUMBER(C36),C36&gt;0,D36&lt;&gt;"",E36&lt;&gt;""),"Ready","Check entry"))</x:f>
      </x:c>
    </x:row>
    <x:row r="37">
      <x:c r="A37" s="20"/>
      <x:c r="B37" s="20"/>
      <x:c r="C37" s="24"/>
      <x:c r="D37" s="20"/>
      <x:c r="E37" s="20"/>
      <x:c r="F37" s="26" t="str">
        <x:f>IF(OR(A37="",B37="",C37="",D37="",E37=""),"",IF(C37&lt;0,"",C37*IF(D37="Daily",365/12,IF(D37="Weekly",52/12,IF(D37="Every 2 Weeks",26/12,IF(D37="Twice a Month",2,IF(D37="Monthly",1,IF(D37="Every 3 Months",1/3,IF(D37="Every 6 Months",1/6,IF(D37="Annually",1/12,0))))))))))</x:f>
      </x:c>
      <x:c r="G37" s="26" t="str">
        <x:f>IF(F37="","",ROUND(F37,2))</x:f>
      </x:c>
      <x:c r="H37" s="22" t="str">
        <x:f>IF(COUNTA(A37:E37)=0,"",IF(AND(A37&lt;&gt;"",B37&lt;&gt;"",ISNUMBER(C37),C37&gt;0,D37&lt;&gt;"",E37&lt;&gt;""),"Ready","Check entry"))</x:f>
      </x:c>
    </x:row>
    <x:row r="38">
      <x:c r="A38" s="20"/>
      <x:c r="B38" s="20"/>
      <x:c r="C38" s="24"/>
      <x:c r="D38" s="20"/>
      <x:c r="E38" s="20"/>
      <x:c r="F38" s="26" t="str">
        <x:f>IF(OR(A38="",B38="",C38="",D38="",E38=""),"",IF(C38&lt;0,"",C38*IF(D38="Daily",365/12,IF(D38="Weekly",52/12,IF(D38="Every 2 Weeks",26/12,IF(D38="Twice a Month",2,IF(D38="Monthly",1,IF(D38="Every 3 Months",1/3,IF(D38="Every 6 Months",1/6,IF(D38="Annually",1/12,0))))))))))</x:f>
      </x:c>
      <x:c r="G38" s="26" t="str">
        <x:f>IF(F38="","",ROUND(F38,2))</x:f>
      </x:c>
      <x:c r="H38" s="22" t="str">
        <x:f>IF(COUNTA(A38:E38)=0,"",IF(AND(A38&lt;&gt;"",B38&lt;&gt;"",ISNUMBER(C38),C38&gt;0,D38&lt;&gt;"",E38&lt;&gt;""),"Ready","Check entry"))</x:f>
      </x:c>
    </x:row>
    <x:row r="39">
      <x:c r="A39" s="20"/>
      <x:c r="B39" s="20"/>
      <x:c r="C39" s="24"/>
      <x:c r="D39" s="20"/>
      <x:c r="E39" s="20"/>
      <x:c r="F39" s="26" t="str">
        <x:f>IF(OR(A39="",B39="",C39="",D39="",E39=""),"",IF(C39&lt;0,"",C39*IF(D39="Daily",365/12,IF(D39="Weekly",52/12,IF(D39="Every 2 Weeks",26/12,IF(D39="Twice a Month",2,IF(D39="Monthly",1,IF(D39="Every 3 Months",1/3,IF(D39="Every 6 Months",1/6,IF(D39="Annually",1/12,0))))))))))</x:f>
      </x:c>
      <x:c r="G39" s="26" t="str">
        <x:f>IF(F39="","",ROUND(F39,2))</x:f>
      </x:c>
      <x:c r="H39" s="22" t="str">
        <x:f>IF(COUNTA(A39:E39)=0,"",IF(AND(A39&lt;&gt;"",B39&lt;&gt;"",ISNUMBER(C39),C39&gt;0,D39&lt;&gt;"",E39&lt;&gt;""),"Ready","Check entry"))</x:f>
      </x:c>
    </x:row>
    <x:row r="40">
      <x:c r="A40" s="20"/>
      <x:c r="B40" s="20"/>
      <x:c r="C40" s="24"/>
      <x:c r="D40" s="20"/>
      <x:c r="E40" s="20"/>
      <x:c r="F40" s="26" t="str">
        <x:f>IF(OR(A40="",B40="",C40="",D40="",E40=""),"",IF(C40&lt;0,"",C40*IF(D40="Daily",365/12,IF(D40="Weekly",52/12,IF(D40="Every 2 Weeks",26/12,IF(D40="Twice a Month",2,IF(D40="Monthly",1,IF(D40="Every 3 Months",1/3,IF(D40="Every 6 Months",1/6,IF(D40="Annually",1/12,0))))))))))</x:f>
      </x:c>
      <x:c r="G40" s="26" t="str">
        <x:f>IF(F40="","",ROUND(F40,2))</x:f>
      </x:c>
      <x:c r="H40" s="22" t="str">
        <x:f>IF(COUNTA(A40:E40)=0,"",IF(AND(A40&lt;&gt;"",B40&lt;&gt;"",ISNUMBER(C40),C40&gt;0,D40&lt;&gt;"",E40&lt;&gt;""),"Ready","Check entry"))</x:f>
      </x:c>
    </x:row>
    <x:row r="41">
      <x:c r="A41" s="20"/>
      <x:c r="B41" s="20"/>
      <x:c r="C41" s="24"/>
      <x:c r="D41" s="20"/>
      <x:c r="E41" s="20"/>
      <x:c r="F41" s="26" t="str">
        <x:f>IF(OR(A41="",B41="",C41="",D41="",E41=""),"",IF(C41&lt;0,"",C41*IF(D41="Daily",365/12,IF(D41="Weekly",52/12,IF(D41="Every 2 Weeks",26/12,IF(D41="Twice a Month",2,IF(D41="Monthly",1,IF(D41="Every 3 Months",1/3,IF(D41="Every 6 Months",1/6,IF(D41="Annually",1/12,0))))))))))</x:f>
      </x:c>
      <x:c r="G41" s="26" t="str">
        <x:f>IF(F41="","",ROUND(F41,2))</x:f>
      </x:c>
      <x:c r="H41" s="22" t="str">
        <x:f>IF(COUNTA(A41:E41)=0,"",IF(AND(A41&lt;&gt;"",B41&lt;&gt;"",ISNUMBER(C41),C41&gt;0,D41&lt;&gt;"",E41&lt;&gt;""),"Ready","Check entry"))</x:f>
      </x:c>
    </x:row>
    <x:row r="42">
      <x:c r="A42" s="20"/>
      <x:c r="B42" s="20"/>
      <x:c r="C42" s="24"/>
      <x:c r="D42" s="20"/>
      <x:c r="E42" s="20"/>
      <x:c r="F42" s="26" t="str">
        <x:f>IF(OR(A42="",B42="",C42="",D42="",E42=""),"",IF(C42&lt;0,"",C42*IF(D42="Daily",365/12,IF(D42="Weekly",52/12,IF(D42="Every 2 Weeks",26/12,IF(D42="Twice a Month",2,IF(D42="Monthly",1,IF(D42="Every 3 Months",1/3,IF(D42="Every 6 Months",1/6,IF(D42="Annually",1/12,0))))))))))</x:f>
      </x:c>
      <x:c r="G42" s="26" t="str">
        <x:f>IF(F42="","",ROUND(F42,2))</x:f>
      </x:c>
      <x:c r="H42" s="22" t="str">
        <x:f>IF(COUNTA(A42:E42)=0,"",IF(AND(A42&lt;&gt;"",B42&lt;&gt;"",ISNUMBER(C42),C42&gt;0,D42&lt;&gt;"",E42&lt;&gt;""),"Ready","Check entry"))</x:f>
      </x:c>
    </x:row>
    <x:row r="43">
      <x:c r="A43" s="20"/>
      <x:c r="B43" s="20"/>
      <x:c r="C43" s="24"/>
      <x:c r="D43" s="20"/>
      <x:c r="E43" s="20"/>
      <x:c r="F43" s="26" t="str">
        <x:f>IF(OR(A43="",B43="",C43="",D43="",E43=""),"",IF(C43&lt;0,"",C43*IF(D43="Daily",365/12,IF(D43="Weekly",52/12,IF(D43="Every 2 Weeks",26/12,IF(D43="Twice a Month",2,IF(D43="Monthly",1,IF(D43="Every 3 Months",1/3,IF(D43="Every 6 Months",1/6,IF(D43="Annually",1/12,0))))))))))</x:f>
      </x:c>
      <x:c r="G43" s="26" t="str">
        <x:f>IF(F43="","",ROUND(F43,2))</x:f>
      </x:c>
      <x:c r="H43" s="22" t="str">
        <x:f>IF(COUNTA(A43:E43)=0,"",IF(AND(A43&lt;&gt;"",B43&lt;&gt;"",ISNUMBER(C43),C43&gt;0,D43&lt;&gt;"",E43&lt;&gt;""),"Ready","Check entry"))</x:f>
      </x:c>
    </x:row>
    <x:row r="44">
      <x:c r="A44" s="20"/>
      <x:c r="B44" s="20"/>
      <x:c r="C44" s="24"/>
      <x:c r="D44" s="20"/>
      <x:c r="E44" s="20"/>
      <x:c r="F44" s="26" t="str">
        <x:f>IF(OR(A44="",B44="",C44="",D44="",E44=""),"",IF(C44&lt;0,"",C44*IF(D44="Daily",365/12,IF(D44="Weekly",52/12,IF(D44="Every 2 Weeks",26/12,IF(D44="Twice a Month",2,IF(D44="Monthly",1,IF(D44="Every 3 Months",1/3,IF(D44="Every 6 Months",1/6,IF(D44="Annually",1/12,0))))))))))</x:f>
      </x:c>
      <x:c r="G44" s="26" t="str">
        <x:f>IF(F44="","",ROUND(F44,2))</x:f>
      </x:c>
      <x:c r="H44" s="22" t="str">
        <x:f>IF(COUNTA(A44:E44)=0,"",IF(AND(A44&lt;&gt;"",B44&lt;&gt;"",ISNUMBER(C44),C44&gt;0,D44&lt;&gt;"",E44&lt;&gt;""),"Ready","Check entry"))</x:f>
      </x:c>
    </x:row>
    <x:row r="45">
      <x:c r="A45" s="20"/>
      <x:c r="B45" s="20"/>
      <x:c r="C45" s="24"/>
      <x:c r="D45" s="20"/>
      <x:c r="E45" s="20"/>
      <x:c r="F45" s="26" t="str">
        <x:f>IF(OR(A45="",B45="",C45="",D45="",E45=""),"",IF(C45&lt;0,"",C45*IF(D45="Daily",365/12,IF(D45="Weekly",52/12,IF(D45="Every 2 Weeks",26/12,IF(D45="Twice a Month",2,IF(D45="Monthly",1,IF(D45="Every 3 Months",1/3,IF(D45="Every 6 Months",1/6,IF(D45="Annually",1/12,0))))))))))</x:f>
      </x:c>
      <x:c r="G45" s="26" t="str">
        <x:f>IF(F45="","",ROUND(F45,2))</x:f>
      </x:c>
      <x:c r="H45" s="22" t="str">
        <x:f>IF(COUNTA(A45:E45)=0,"",IF(AND(A45&lt;&gt;"",B45&lt;&gt;"",ISNUMBER(C45),C45&gt;0,D45&lt;&gt;"",E45&lt;&gt;""),"Ready","Check entry"))</x:f>
      </x:c>
    </x:row>
    <x:row r="46">
      <x:c r="A46" s="20"/>
      <x:c r="B46" s="20"/>
      <x:c r="C46" s="24"/>
      <x:c r="D46" s="20"/>
      <x:c r="E46" s="20"/>
      <x:c r="F46" s="26" t="str">
        <x:f>IF(OR(A46="",B46="",C46="",D46="",E46=""),"",IF(C46&lt;0,"",C46*IF(D46="Daily",365/12,IF(D46="Weekly",52/12,IF(D46="Every 2 Weeks",26/12,IF(D46="Twice a Month",2,IF(D46="Monthly",1,IF(D46="Every 3 Months",1/3,IF(D46="Every 6 Months",1/6,IF(D46="Annually",1/12,0))))))))))</x:f>
      </x:c>
      <x:c r="G46" s="26" t="str">
        <x:f>IF(F46="","",ROUND(F46,2))</x:f>
      </x:c>
      <x:c r="H46" s="22" t="str">
        <x:f>IF(COUNTA(A46:E46)=0,"",IF(AND(A46&lt;&gt;"",B46&lt;&gt;"",ISNUMBER(C46),C46&gt;0,D46&lt;&gt;"",E46&lt;&gt;""),"Ready","Check entry"))</x:f>
      </x:c>
    </x:row>
    <x:row r="47">
      <x:c r="A47" s="20"/>
      <x:c r="B47" s="20"/>
      <x:c r="C47" s="24"/>
      <x:c r="D47" s="20"/>
      <x:c r="E47" s="20"/>
      <x:c r="F47" s="26" t="str">
        <x:f>IF(OR(A47="",B47="",C47="",D47="",E47=""),"",IF(C47&lt;0,"",C47*IF(D47="Daily",365/12,IF(D47="Weekly",52/12,IF(D47="Every 2 Weeks",26/12,IF(D47="Twice a Month",2,IF(D47="Monthly",1,IF(D47="Every 3 Months",1/3,IF(D47="Every 6 Months",1/6,IF(D47="Annually",1/12,0))))))))))</x:f>
      </x:c>
      <x:c r="G47" s="26" t="str">
        <x:f>IF(F47="","",ROUND(F47,2))</x:f>
      </x:c>
      <x:c r="H47" s="22" t="str">
        <x:f>IF(COUNTA(A47:E47)=0,"",IF(AND(A47&lt;&gt;"",B47&lt;&gt;"",ISNUMBER(C47),C47&gt;0,D47&lt;&gt;"",E47&lt;&gt;""),"Ready","Check entry"))</x:f>
      </x:c>
    </x:row>
    <x:row r="48">
      <x:c r="A48" s="20"/>
      <x:c r="B48" s="20"/>
      <x:c r="C48" s="24"/>
      <x:c r="D48" s="20"/>
      <x:c r="E48" s="20"/>
      <x:c r="F48" s="26" t="str">
        <x:f>IF(OR(A48="",B48="",C48="",D48="",E48=""),"",IF(C48&lt;0,"",C48*IF(D48="Daily",365/12,IF(D48="Weekly",52/12,IF(D48="Every 2 Weeks",26/12,IF(D48="Twice a Month",2,IF(D48="Monthly",1,IF(D48="Every 3 Months",1/3,IF(D48="Every 6 Months",1/6,IF(D48="Annually",1/12,0))))))))))</x:f>
      </x:c>
      <x:c r="G48" s="26" t="str">
        <x:f>IF(F48="","",ROUND(F48,2))</x:f>
      </x:c>
      <x:c r="H48" s="22" t="str">
        <x:f>IF(COUNTA(A48:E48)=0,"",IF(AND(A48&lt;&gt;"",B48&lt;&gt;"",ISNUMBER(C48),C48&gt;0,D48&lt;&gt;"",E48&lt;&gt;""),"Ready","Check entry"))</x:f>
      </x:c>
    </x:row>
    <x:row r="49">
      <x:c r="A49" s="20"/>
      <x:c r="B49" s="20"/>
      <x:c r="C49" s="24"/>
      <x:c r="D49" s="20"/>
      <x:c r="E49" s="20"/>
      <x:c r="F49" s="26" t="str">
        <x:f>IF(OR(A49="",B49="",C49="",D49="",E49=""),"",IF(C49&lt;0,"",C49*IF(D49="Daily",365/12,IF(D49="Weekly",52/12,IF(D49="Every 2 Weeks",26/12,IF(D49="Twice a Month",2,IF(D49="Monthly",1,IF(D49="Every 3 Months",1/3,IF(D49="Every 6 Months",1/6,IF(D49="Annually",1/12,0))))))))))</x:f>
      </x:c>
      <x:c r="G49" s="26" t="str">
        <x:f>IF(F49="","",ROUND(F49,2))</x:f>
      </x:c>
      <x:c r="H49" s="22" t="str">
        <x:f>IF(COUNTA(A49:E49)=0,"",IF(AND(A49&lt;&gt;"",B49&lt;&gt;"",ISNUMBER(C49),C49&gt;0,D49&lt;&gt;"",E49&lt;&gt;""),"Ready","Check entry"))</x:f>
      </x:c>
    </x:row>
    <x:row r="50">
      <x:c r="A50" s="20"/>
      <x:c r="B50" s="20"/>
      <x:c r="C50" s="24"/>
      <x:c r="D50" s="20"/>
      <x:c r="E50" s="20"/>
      <x:c r="F50" s="26" t="str">
        <x:f>IF(OR(A50="",B50="",C50="",D50="",E50=""),"",IF(C50&lt;0,"",C50*IF(D50="Daily",365/12,IF(D50="Weekly",52/12,IF(D50="Every 2 Weeks",26/12,IF(D50="Twice a Month",2,IF(D50="Monthly",1,IF(D50="Every 3 Months",1/3,IF(D50="Every 6 Months",1/6,IF(D50="Annually",1/12,0))))))))))</x:f>
      </x:c>
      <x:c r="G50" s="26" t="str">
        <x:f>IF(F50="","",ROUND(F50,2))</x:f>
      </x:c>
      <x:c r="H50" s="22" t="str">
        <x:f>IF(COUNTA(A50:E50)=0,"",IF(AND(A50&lt;&gt;"",B50&lt;&gt;"",ISNUMBER(C50),C50&gt;0,D50&lt;&gt;"",E50&lt;&gt;""),"Ready","Check entry"))</x:f>
      </x:c>
    </x:row>
    <x:row r="51">
      <x:c r="A51" s="20"/>
      <x:c r="B51" s="20"/>
      <x:c r="C51" s="24"/>
      <x:c r="D51" s="20"/>
      <x:c r="E51" s="20"/>
      <x:c r="F51" s="26" t="str">
        <x:f>IF(OR(A51="",B51="",C51="",D51="",E51=""),"",IF(C51&lt;0,"",C51*IF(D51="Daily",365/12,IF(D51="Weekly",52/12,IF(D51="Every 2 Weeks",26/12,IF(D51="Twice a Month",2,IF(D51="Monthly",1,IF(D51="Every 3 Months",1/3,IF(D51="Every 6 Months",1/6,IF(D51="Annually",1/12,0))))))))))</x:f>
      </x:c>
      <x:c r="G51" s="26" t="str">
        <x:f>IF(F51="","",ROUND(F51,2))</x:f>
      </x:c>
      <x:c r="H51" s="22" t="str">
        <x:f>IF(COUNTA(A51:E51)=0,"",IF(AND(A51&lt;&gt;"",B51&lt;&gt;"",ISNUMBER(C51),C51&gt;0,D51&lt;&gt;"",E51&lt;&gt;""),"Ready","Check entry"))</x:f>
      </x:c>
    </x:row>
    <x:row r="52">
      <x:c r="A52" s="20"/>
      <x:c r="B52" s="20"/>
      <x:c r="C52" s="24"/>
      <x:c r="D52" s="20"/>
      <x:c r="E52" s="20"/>
      <x:c r="F52" s="26" t="str">
        <x:f>IF(OR(A52="",B52="",C52="",D52="",E52=""),"",IF(C52&lt;0,"",C52*IF(D52="Daily",365/12,IF(D52="Weekly",52/12,IF(D52="Every 2 Weeks",26/12,IF(D52="Twice a Month",2,IF(D52="Monthly",1,IF(D52="Every 3 Months",1/3,IF(D52="Every 6 Months",1/6,IF(D52="Annually",1/12,0))))))))))</x:f>
      </x:c>
      <x:c r="G52" s="26" t="str">
        <x:f>IF(F52="","",ROUND(F52,2))</x:f>
      </x:c>
      <x:c r="H52" s="22" t="str">
        <x:f>IF(COUNTA(A52:E52)=0,"",IF(AND(A52&lt;&gt;"",B52&lt;&gt;"",ISNUMBER(C52),C52&gt;0,D52&lt;&gt;"",E52&lt;&gt;""),"Ready","Check entry"))</x:f>
      </x:c>
    </x:row>
    <x:row r="53">
      <x:c r="A53" s="20"/>
      <x:c r="B53" s="20"/>
      <x:c r="C53" s="24"/>
      <x:c r="D53" s="20"/>
      <x:c r="E53" s="20"/>
      <x:c r="F53" s="26" t="str">
        <x:f>IF(OR(A53="",B53="",C53="",D53="",E53=""),"",IF(C53&lt;0,"",C53*IF(D53="Daily",365/12,IF(D53="Weekly",52/12,IF(D53="Every 2 Weeks",26/12,IF(D53="Twice a Month",2,IF(D53="Monthly",1,IF(D53="Every 3 Months",1/3,IF(D53="Every 6 Months",1/6,IF(D53="Annually",1/12,0))))))))))</x:f>
      </x:c>
      <x:c r="G53" s="26" t="str">
        <x:f>IF(F53="","",ROUND(F53,2))</x:f>
      </x:c>
      <x:c r="H53" s="22" t="str">
        <x:f>IF(COUNTA(A53:E53)=0,"",IF(AND(A53&lt;&gt;"",B53&lt;&gt;"",ISNUMBER(C53),C53&gt;0,D53&lt;&gt;"",E53&lt;&gt;""),"Ready","Check entry"))</x:f>
      </x:c>
    </x:row>
    <x:row r="54">
      <x:c r="A54" s="20"/>
      <x:c r="B54" s="20"/>
      <x:c r="C54" s="24"/>
      <x:c r="D54" s="20"/>
      <x:c r="E54" s="20"/>
      <x:c r="F54" s="26" t="str">
        <x:f>IF(OR(A54="",B54="",C54="",D54="",E54=""),"",IF(C54&lt;0,"",C54*IF(D54="Daily",365/12,IF(D54="Weekly",52/12,IF(D54="Every 2 Weeks",26/12,IF(D54="Twice a Month",2,IF(D54="Monthly",1,IF(D54="Every 3 Months",1/3,IF(D54="Every 6 Months",1/6,IF(D54="Annually",1/12,0))))))))))</x:f>
      </x:c>
      <x:c r="G54" s="26" t="str">
        <x:f>IF(F54="","",ROUND(F54,2))</x:f>
      </x:c>
      <x:c r="H54" s="22" t="str">
        <x:f>IF(COUNTA(A54:E54)=0,"",IF(AND(A54&lt;&gt;"",B54&lt;&gt;"",ISNUMBER(C54),C54&gt;0,D54&lt;&gt;"",E54&lt;&gt;""),"Ready","Check entry"))</x:f>
      </x:c>
    </x:row>
    <x:row r="55">
      <x:c r="A55" s="20"/>
      <x:c r="B55" s="20"/>
      <x:c r="C55" s="24"/>
      <x:c r="D55" s="20"/>
      <x:c r="E55" s="20"/>
      <x:c r="F55" s="26" t="str">
        <x:f>IF(OR(A55="",B55="",C55="",D55="",E55=""),"",IF(C55&lt;0,"",C55*IF(D55="Daily",365/12,IF(D55="Weekly",52/12,IF(D55="Every 2 Weeks",26/12,IF(D55="Twice a Month",2,IF(D55="Monthly",1,IF(D55="Every 3 Months",1/3,IF(D55="Every 6 Months",1/6,IF(D55="Annually",1/12,0))))))))))</x:f>
      </x:c>
      <x:c r="G55" s="26" t="str">
        <x:f>IF(F55="","",ROUND(F55,2))</x:f>
      </x:c>
      <x:c r="H55" s="22" t="str">
        <x:f>IF(COUNTA(A55:E55)=0,"",IF(AND(A55&lt;&gt;"",B55&lt;&gt;"",ISNUMBER(C55),C55&gt;0,D55&lt;&gt;"",E55&lt;&gt;""),"Ready","Check entry"))</x:f>
      </x:c>
    </x:row>
    <x:row r="56">
      <x:c r="A56" s="20"/>
      <x:c r="B56" s="20"/>
      <x:c r="C56" s="24"/>
      <x:c r="D56" s="20"/>
      <x:c r="E56" s="20"/>
      <x:c r="F56" s="26" t="str">
        <x:f>IF(OR(A56="",B56="",C56="",D56="",E56=""),"",IF(C56&lt;0,"",C56*IF(D56="Daily",365/12,IF(D56="Weekly",52/12,IF(D56="Every 2 Weeks",26/12,IF(D56="Twice a Month",2,IF(D56="Monthly",1,IF(D56="Every 3 Months",1/3,IF(D56="Every 6 Months",1/6,IF(D56="Annually",1/12,0))))))))))</x:f>
      </x:c>
      <x:c r="G56" s="26" t="str">
        <x:f>IF(F56="","",ROUND(F56,2))</x:f>
      </x:c>
      <x:c r="H56" s="22" t="str">
        <x:f>IF(COUNTA(A56:E56)=0,"",IF(AND(A56&lt;&gt;"",B56&lt;&gt;"",ISNUMBER(C56),C56&gt;0,D56&lt;&gt;"",E56&lt;&gt;""),"Ready","Check entry"))</x:f>
      </x:c>
    </x:row>
    <x:row r="57">
      <x:c r="A57" s="20"/>
      <x:c r="B57" s="20"/>
      <x:c r="C57" s="24"/>
      <x:c r="D57" s="20"/>
      <x:c r="E57" s="20"/>
      <x:c r="F57" s="26" t="str">
        <x:f>IF(OR(A57="",B57="",C57="",D57="",E57=""),"",IF(C57&lt;0,"",C57*IF(D57="Daily",365/12,IF(D57="Weekly",52/12,IF(D57="Every 2 Weeks",26/12,IF(D57="Twice a Month",2,IF(D57="Monthly",1,IF(D57="Every 3 Months",1/3,IF(D57="Every 6 Months",1/6,IF(D57="Annually",1/12,0))))))))))</x:f>
      </x:c>
      <x:c r="G57" s="26" t="str">
        <x:f>IF(F57="","",ROUND(F57,2))</x:f>
      </x:c>
      <x:c r="H57" s="22" t="str">
        <x:f>IF(COUNTA(A57:E57)=0,"",IF(AND(A57&lt;&gt;"",B57&lt;&gt;"",ISNUMBER(C57),C57&gt;0,D57&lt;&gt;"",E57&lt;&gt;""),"Ready","Check entry"))</x:f>
      </x:c>
    </x:row>
    <x:row r="58">
      <x:c r="A58" s="20"/>
      <x:c r="B58" s="20"/>
      <x:c r="C58" s="24"/>
      <x:c r="D58" s="20"/>
      <x:c r="E58" s="20"/>
      <x:c r="F58" s="26" t="str">
        <x:f>IF(OR(A58="",B58="",C58="",D58="",E58=""),"",IF(C58&lt;0,"",C58*IF(D58="Daily",365/12,IF(D58="Weekly",52/12,IF(D58="Every 2 Weeks",26/12,IF(D58="Twice a Month",2,IF(D58="Monthly",1,IF(D58="Every 3 Months",1/3,IF(D58="Every 6 Months",1/6,IF(D58="Annually",1/12,0))))))))))</x:f>
      </x:c>
      <x:c r="G58" s="26" t="str">
        <x:f>IF(F58="","",ROUND(F58,2))</x:f>
      </x:c>
      <x:c r="H58" s="22" t="str">
        <x:f>IF(COUNTA(A58:E58)=0,"",IF(AND(A58&lt;&gt;"",B58&lt;&gt;"",ISNUMBER(C58),C58&gt;0,D58&lt;&gt;"",E58&lt;&gt;""),"Ready","Check entry"))</x:f>
      </x:c>
    </x:row>
    <x:row r="59">
      <x:c r="A59" s="20"/>
      <x:c r="B59" s="20"/>
      <x:c r="C59" s="24"/>
      <x:c r="D59" s="20"/>
      <x:c r="E59" s="20"/>
      <x:c r="F59" s="26" t="str">
        <x:f>IF(OR(A59="",B59="",C59="",D59="",E59=""),"",IF(C59&lt;0,"",C59*IF(D59="Daily",365/12,IF(D59="Weekly",52/12,IF(D59="Every 2 Weeks",26/12,IF(D59="Twice a Month",2,IF(D59="Monthly",1,IF(D59="Every 3 Months",1/3,IF(D59="Every 6 Months",1/6,IF(D59="Annually",1/12,0))))))))))</x:f>
      </x:c>
      <x:c r="G59" s="26" t="str">
        <x:f>IF(F59="","",ROUND(F59,2))</x:f>
      </x:c>
      <x:c r="H59" s="22" t="str">
        <x:f>IF(COUNTA(A59:E59)=0,"",IF(AND(A59&lt;&gt;"",B59&lt;&gt;"",ISNUMBER(C59),C59&gt;0,D59&lt;&gt;"",E59&lt;&gt;""),"Ready","Check entry"))</x:f>
      </x:c>
    </x:row>
    <x:row r="60">
      <x:c r="A60" s="20"/>
      <x:c r="B60" s="20"/>
      <x:c r="C60" s="24"/>
      <x:c r="D60" s="20"/>
      <x:c r="E60" s="20"/>
      <x:c r="F60" s="26" t="str">
        <x:f>IF(OR(A60="",B60="",C60="",D60="",E60=""),"",IF(C60&lt;0,"",C60*IF(D60="Daily",365/12,IF(D60="Weekly",52/12,IF(D60="Every 2 Weeks",26/12,IF(D60="Twice a Month",2,IF(D60="Monthly",1,IF(D60="Every 3 Months",1/3,IF(D60="Every 6 Months",1/6,IF(D60="Annually",1/12,0))))))))))</x:f>
      </x:c>
      <x:c r="G60" s="26" t="str">
        <x:f>IF(F60="","",ROUND(F60,2))</x:f>
      </x:c>
      <x:c r="H60" s="22" t="str">
        <x:f>IF(COUNTA(A60:E60)=0,"",IF(AND(A60&lt;&gt;"",B60&lt;&gt;"",ISNUMBER(C60),C60&gt;0,D60&lt;&gt;"",E60&lt;&gt;""),"Ready","Check entry"))</x:f>
      </x:c>
    </x:row>
    <x:row r="61">
      <x:c r="A61" s="20"/>
      <x:c r="B61" s="20"/>
      <x:c r="C61" s="24"/>
      <x:c r="D61" s="20"/>
      <x:c r="E61" s="20"/>
      <x:c r="F61" s="26" t="str">
        <x:f>IF(OR(A61="",B61="",C61="",D61="",E61=""),"",IF(C61&lt;0,"",C61*IF(D61="Daily",365/12,IF(D61="Weekly",52/12,IF(D61="Every 2 Weeks",26/12,IF(D61="Twice a Month",2,IF(D61="Monthly",1,IF(D61="Every 3 Months",1/3,IF(D61="Every 6 Months",1/6,IF(D61="Annually",1/12,0))))))))))</x:f>
      </x:c>
      <x:c r="G61" s="26" t="str">
        <x:f>IF(F61="","",ROUND(F61,2))</x:f>
      </x:c>
      <x:c r="H61" s="22" t="str">
        <x:f>IF(COUNTA(A61:E61)=0,"",IF(AND(A61&lt;&gt;"",B61&lt;&gt;"",ISNUMBER(C61),C61&gt;0,D61&lt;&gt;"",E61&lt;&gt;""),"Ready","Check entry"))</x:f>
      </x:c>
    </x:row>
    <x:row r="62">
      <x:c r="A62" s="20"/>
      <x:c r="B62" s="20"/>
      <x:c r="C62" s="24"/>
      <x:c r="D62" s="20"/>
      <x:c r="E62" s="20"/>
      <x:c r="F62" s="26" t="str">
        <x:f>IF(OR(A62="",B62="",C62="",D62="",E62=""),"",IF(C62&lt;0,"",C62*IF(D62="Daily",365/12,IF(D62="Weekly",52/12,IF(D62="Every 2 Weeks",26/12,IF(D62="Twice a Month",2,IF(D62="Monthly",1,IF(D62="Every 3 Months",1/3,IF(D62="Every 6 Months",1/6,IF(D62="Annually",1/12,0))))))))))</x:f>
      </x:c>
      <x:c r="G62" s="26" t="str">
        <x:f>IF(F62="","",ROUND(F62,2))</x:f>
      </x:c>
      <x:c r="H62" s="22" t="str">
        <x:f>IF(COUNTA(A62:E62)=0,"",IF(AND(A62&lt;&gt;"",B62&lt;&gt;"",ISNUMBER(C62),C62&gt;0,D62&lt;&gt;"",E62&lt;&gt;""),"Ready","Check entry"))</x:f>
      </x:c>
    </x:row>
    <x:row r="63">
      <x:c r="A63" s="20"/>
      <x:c r="B63" s="20"/>
      <x:c r="C63" s="24"/>
      <x:c r="D63" s="20"/>
      <x:c r="E63" s="20"/>
      <x:c r="F63" s="26" t="str">
        <x:f>IF(OR(A63="",B63="",C63="",D63="",E63=""),"",IF(C63&lt;0,"",C63*IF(D63="Daily",365/12,IF(D63="Weekly",52/12,IF(D63="Every 2 Weeks",26/12,IF(D63="Twice a Month",2,IF(D63="Monthly",1,IF(D63="Every 3 Months",1/3,IF(D63="Every 6 Months",1/6,IF(D63="Annually",1/12,0))))))))))</x:f>
      </x:c>
      <x:c r="G63" s="26" t="str">
        <x:f>IF(F63="","",ROUND(F63,2))</x:f>
      </x:c>
      <x:c r="H63" s="22" t="str">
        <x:f>IF(COUNTA(A63:E63)=0,"",IF(AND(A63&lt;&gt;"",B63&lt;&gt;"",ISNUMBER(C63),C63&gt;0,D63&lt;&gt;"",E63&lt;&gt;""),"Ready","Check entry"))</x:f>
      </x:c>
    </x:row>
    <x:row r="64">
      <x:c r="A64" s="20"/>
      <x:c r="B64" s="20"/>
      <x:c r="C64" s="24"/>
      <x:c r="D64" s="20"/>
      <x:c r="E64" s="20"/>
      <x:c r="F64" s="26" t="str">
        <x:f>IF(OR(A64="",B64="",C64="",D64="",E64=""),"",IF(C64&lt;0,"",C64*IF(D64="Daily",365/12,IF(D64="Weekly",52/12,IF(D64="Every 2 Weeks",26/12,IF(D64="Twice a Month",2,IF(D64="Monthly",1,IF(D64="Every 3 Months",1/3,IF(D64="Every 6 Months",1/6,IF(D64="Annually",1/12,0))))))))))</x:f>
      </x:c>
      <x:c r="G64" s="26" t="str">
        <x:f>IF(F64="","",ROUND(F64,2))</x:f>
      </x:c>
      <x:c r="H64" s="22" t="str">
        <x:f>IF(COUNTA(A64:E64)=0,"",IF(AND(A64&lt;&gt;"",B64&lt;&gt;"",ISNUMBER(C64),C64&gt;0,D64&lt;&gt;"",E64&lt;&gt;""),"Ready","Check entry"))</x:f>
      </x:c>
    </x:row>
    <x:row r="65">
      <x:c r="A65" s="20"/>
      <x:c r="B65" s="20"/>
      <x:c r="C65" s="24"/>
      <x:c r="D65" s="20"/>
      <x:c r="E65" s="20"/>
      <x:c r="F65" s="26" t="str">
        <x:f>IF(OR(A65="",B65="",C65="",D65="",E65=""),"",IF(C65&lt;0,"",C65*IF(D65="Daily",365/12,IF(D65="Weekly",52/12,IF(D65="Every 2 Weeks",26/12,IF(D65="Twice a Month",2,IF(D65="Monthly",1,IF(D65="Every 3 Months",1/3,IF(D65="Every 6 Months",1/6,IF(D65="Annually",1/12,0))))))))))</x:f>
      </x:c>
      <x:c r="G65" s="26" t="str">
        <x:f>IF(F65="","",ROUND(F65,2))</x:f>
      </x:c>
      <x:c r="H65" s="22" t="str">
        <x:f>IF(COUNTA(A65:E65)=0,"",IF(AND(A65&lt;&gt;"",B65&lt;&gt;"",ISNUMBER(C65),C65&gt;0,D65&lt;&gt;"",E65&lt;&gt;""),"Ready","Check entry"))</x:f>
      </x:c>
    </x:row>
    <x:row r="66">
      <x:c r="A66" s="20"/>
      <x:c r="B66" s="20"/>
      <x:c r="C66" s="24"/>
      <x:c r="D66" s="20"/>
      <x:c r="E66" s="20"/>
      <x:c r="F66" s="26" t="str">
        <x:f>IF(OR(A66="",B66="",C66="",D66="",E66=""),"",IF(C66&lt;0,"",C66*IF(D66="Daily",365/12,IF(D66="Weekly",52/12,IF(D66="Every 2 Weeks",26/12,IF(D66="Twice a Month",2,IF(D66="Monthly",1,IF(D66="Every 3 Months",1/3,IF(D66="Every 6 Months",1/6,IF(D66="Annually",1/12,0))))))))))</x:f>
      </x:c>
      <x:c r="G66" s="26" t="str">
        <x:f>IF(F66="","",ROUND(F66,2))</x:f>
      </x:c>
      <x:c r="H66" s="22" t="str">
        <x:f>IF(COUNTA(A66:E66)=0,"",IF(AND(A66&lt;&gt;"",B66&lt;&gt;"",ISNUMBER(C66),C66&gt;0,D66&lt;&gt;"",E66&lt;&gt;""),"Ready","Check entry"))</x:f>
      </x:c>
    </x:row>
    <x:row r="67">
      <x:c r="A67" s="20"/>
      <x:c r="B67" s="20"/>
      <x:c r="C67" s="24"/>
      <x:c r="D67" s="20"/>
      <x:c r="E67" s="20"/>
      <x:c r="F67" s="26" t="str">
        <x:f>IF(OR(A67="",B67="",C67="",D67="",E67=""),"",IF(C67&lt;0,"",C67*IF(D67="Daily",365/12,IF(D67="Weekly",52/12,IF(D67="Every 2 Weeks",26/12,IF(D67="Twice a Month",2,IF(D67="Monthly",1,IF(D67="Every 3 Months",1/3,IF(D67="Every 6 Months",1/6,IF(D67="Annually",1/12,0))))))))))</x:f>
      </x:c>
      <x:c r="G67" s="26" t="str">
        <x:f>IF(F67="","",ROUND(F67,2))</x:f>
      </x:c>
      <x:c r="H67" s="22" t="str">
        <x:f>IF(COUNTA(A67:E67)=0,"",IF(AND(A67&lt;&gt;"",B67&lt;&gt;"",ISNUMBER(C67),C67&gt;0,D67&lt;&gt;"",E67&lt;&gt;""),"Ready","Check entry"))</x:f>
      </x:c>
    </x:row>
    <x:row r="68">
      <x:c r="A68" s="20"/>
      <x:c r="B68" s="20"/>
      <x:c r="C68" s="24"/>
      <x:c r="D68" s="20"/>
      <x:c r="E68" s="20"/>
      <x:c r="F68" s="26" t="str">
        <x:f>IF(OR(A68="",B68="",C68="",D68="",E68=""),"",IF(C68&lt;0,"",C68*IF(D68="Daily",365/12,IF(D68="Weekly",52/12,IF(D68="Every 2 Weeks",26/12,IF(D68="Twice a Month",2,IF(D68="Monthly",1,IF(D68="Every 3 Months",1/3,IF(D68="Every 6 Months",1/6,IF(D68="Annually",1/12,0))))))))))</x:f>
      </x:c>
      <x:c r="G68" s="26" t="str">
        <x:f>IF(F68="","",ROUND(F68,2))</x:f>
      </x:c>
      <x:c r="H68" s="22" t="str">
        <x:f>IF(COUNTA(A68:E68)=0,"",IF(AND(A68&lt;&gt;"",B68&lt;&gt;"",ISNUMBER(C68),C68&gt;0,D68&lt;&gt;"",E68&lt;&gt;""),"Ready","Check entry"))</x:f>
      </x:c>
    </x:row>
    <x:row r="69">
      <x:c r="A69" s="20"/>
      <x:c r="B69" s="20"/>
      <x:c r="C69" s="24"/>
      <x:c r="D69" s="20"/>
      <x:c r="E69" s="20"/>
      <x:c r="F69" s="26" t="str">
        <x:f>IF(OR(A69="",B69="",C69="",D69="",E69=""),"",IF(C69&lt;0,"",C69*IF(D69="Daily",365/12,IF(D69="Weekly",52/12,IF(D69="Every 2 Weeks",26/12,IF(D69="Twice a Month",2,IF(D69="Monthly",1,IF(D69="Every 3 Months",1/3,IF(D69="Every 6 Months",1/6,IF(D69="Annually",1/12,0))))))))))</x:f>
      </x:c>
      <x:c r="G69" s="26" t="str">
        <x:f>IF(F69="","",ROUND(F69,2))</x:f>
      </x:c>
      <x:c r="H69" s="22" t="str">
        <x:f>IF(COUNTA(A69:E69)=0,"",IF(AND(A69&lt;&gt;"",B69&lt;&gt;"",ISNUMBER(C69),C69&gt;0,D69&lt;&gt;"",E69&lt;&gt;""),"Ready","Check entry"))</x:f>
      </x:c>
    </x:row>
    <x:row r="70">
      <x:c r="A70" s="20"/>
      <x:c r="B70" s="20"/>
      <x:c r="C70" s="24"/>
      <x:c r="D70" s="20"/>
      <x:c r="E70" s="20"/>
      <x:c r="F70" s="26" t="str">
        <x:f>IF(OR(A70="",B70="",C70="",D70="",E70=""),"",IF(C70&lt;0,"",C70*IF(D70="Daily",365/12,IF(D70="Weekly",52/12,IF(D70="Every 2 Weeks",26/12,IF(D70="Twice a Month",2,IF(D70="Monthly",1,IF(D70="Every 3 Months",1/3,IF(D70="Every 6 Months",1/6,IF(D70="Annually",1/12,0))))))))))</x:f>
      </x:c>
      <x:c r="G70" s="26" t="str">
        <x:f>IF(F70="","",ROUND(F70,2))</x:f>
      </x:c>
      <x:c r="H70" s="22" t="str">
        <x:f>IF(COUNTA(A70:E70)=0,"",IF(AND(A70&lt;&gt;"",B70&lt;&gt;"",ISNUMBER(C70),C70&gt;0,D70&lt;&gt;"",E70&lt;&gt;""),"Ready","Check entry"))</x:f>
      </x:c>
    </x:row>
    <x:row r="71">
      <x:c r="A71" s="20"/>
      <x:c r="B71" s="20"/>
      <x:c r="C71" s="24"/>
      <x:c r="D71" s="20"/>
      <x:c r="E71" s="20"/>
      <x:c r="F71" s="26" t="str">
        <x:f>IF(OR(A71="",B71="",C71="",D71="",E71=""),"",IF(C71&lt;0,"",C71*IF(D71="Daily",365/12,IF(D71="Weekly",52/12,IF(D71="Every 2 Weeks",26/12,IF(D71="Twice a Month",2,IF(D71="Monthly",1,IF(D71="Every 3 Months",1/3,IF(D71="Every 6 Months",1/6,IF(D71="Annually",1/12,0))))))))))</x:f>
      </x:c>
      <x:c r="G71" s="26" t="str">
        <x:f>IF(F71="","",ROUND(F71,2))</x:f>
      </x:c>
      <x:c r="H71" s="22" t="str">
        <x:f>IF(COUNTA(A71:E71)=0,"",IF(AND(A71&lt;&gt;"",B71&lt;&gt;"",ISNUMBER(C71),C71&gt;0,D71&lt;&gt;"",E71&lt;&gt;""),"Ready","Check entry"))</x:f>
      </x:c>
    </x:row>
    <x:row r="72">
      <x:c r="A72" s="20"/>
      <x:c r="B72" s="20"/>
      <x:c r="C72" s="24"/>
      <x:c r="D72" s="20"/>
      <x:c r="E72" s="20"/>
      <x:c r="F72" s="26" t="str">
        <x:f>IF(OR(A72="",B72="",C72="",D72="",E72=""),"",IF(C72&lt;0,"",C72*IF(D72="Daily",365/12,IF(D72="Weekly",52/12,IF(D72="Every 2 Weeks",26/12,IF(D72="Twice a Month",2,IF(D72="Monthly",1,IF(D72="Every 3 Months",1/3,IF(D72="Every 6 Months",1/6,IF(D72="Annually",1/12,0))))))))))</x:f>
      </x:c>
      <x:c r="G72" s="26" t="str">
        <x:f>IF(F72="","",ROUND(F72,2))</x:f>
      </x:c>
      <x:c r="H72" s="22" t="str">
        <x:f>IF(COUNTA(A72:E72)=0,"",IF(AND(A72&lt;&gt;"",B72&lt;&gt;"",ISNUMBER(C72),C72&gt;0,D72&lt;&gt;"",E72&lt;&gt;""),"Ready","Check entry"))</x:f>
      </x:c>
    </x:row>
    <x:row r="73">
      <x:c r="A73" s="20"/>
      <x:c r="B73" s="20"/>
      <x:c r="C73" s="24"/>
      <x:c r="D73" s="20"/>
      <x:c r="E73" s="20"/>
      <x:c r="F73" s="26" t="str">
        <x:f>IF(OR(A73="",B73="",C73="",D73="",E73=""),"",IF(C73&lt;0,"",C73*IF(D73="Daily",365/12,IF(D73="Weekly",52/12,IF(D73="Every 2 Weeks",26/12,IF(D73="Twice a Month",2,IF(D73="Monthly",1,IF(D73="Every 3 Months",1/3,IF(D73="Every 6 Months",1/6,IF(D73="Annually",1/12,0))))))))))</x:f>
      </x:c>
      <x:c r="G73" s="26" t="str">
        <x:f>IF(F73="","",ROUND(F73,2))</x:f>
      </x:c>
      <x:c r="H73" s="22" t="str">
        <x:f>IF(COUNTA(A73:E73)=0,"",IF(AND(A73&lt;&gt;"",B73&lt;&gt;"",ISNUMBER(C73),C73&gt;0,D73&lt;&gt;"",E73&lt;&gt;""),"Ready","Check entry"))</x:f>
      </x:c>
    </x:row>
    <x:row r="74">
      <x:c r="A74" s="20"/>
      <x:c r="B74" s="20"/>
      <x:c r="C74" s="24"/>
      <x:c r="D74" s="20"/>
      <x:c r="E74" s="20"/>
      <x:c r="F74" s="26" t="str">
        <x:f>IF(OR(A74="",B74="",C74="",D74="",E74=""),"",IF(C74&lt;0,"",C74*IF(D74="Daily",365/12,IF(D74="Weekly",52/12,IF(D74="Every 2 Weeks",26/12,IF(D74="Twice a Month",2,IF(D74="Monthly",1,IF(D74="Every 3 Months",1/3,IF(D74="Every 6 Months",1/6,IF(D74="Annually",1/12,0))))))))))</x:f>
      </x:c>
      <x:c r="G74" s="26" t="str">
        <x:f>IF(F74="","",ROUND(F74,2))</x:f>
      </x:c>
      <x:c r="H74" s="22" t="str">
        <x:f>IF(COUNTA(A74:E74)=0,"",IF(AND(A74&lt;&gt;"",B74&lt;&gt;"",ISNUMBER(C74),C74&gt;0,D74&lt;&gt;"",E74&lt;&gt;""),"Ready","Check entry"))</x:f>
      </x:c>
    </x:row>
    <x:row r="75">
      <x:c r="A75" s="20"/>
      <x:c r="B75" s="20"/>
      <x:c r="C75" s="24"/>
      <x:c r="D75" s="20"/>
      <x:c r="E75" s="20"/>
      <x:c r="F75" s="26" t="str">
        <x:f>IF(OR(A75="",B75="",C75="",D75="",E75=""),"",IF(C75&lt;0,"",C75*IF(D75="Daily",365/12,IF(D75="Weekly",52/12,IF(D75="Every 2 Weeks",26/12,IF(D75="Twice a Month",2,IF(D75="Monthly",1,IF(D75="Every 3 Months",1/3,IF(D75="Every 6 Months",1/6,IF(D75="Annually",1/12,0))))))))))</x:f>
      </x:c>
      <x:c r="G75" s="26" t="str">
        <x:f>IF(F75="","",ROUND(F75,2))</x:f>
      </x:c>
      <x:c r="H75" s="22" t="str">
        <x:f>IF(COUNTA(A75:E75)=0,"",IF(AND(A75&lt;&gt;"",B75&lt;&gt;"",ISNUMBER(C75),C75&gt;0,D75&lt;&gt;"",E75&lt;&gt;""),"Ready","Check entry"))</x:f>
      </x:c>
    </x:row>
    <x:row r="76">
      <x:c r="A76" s="20"/>
      <x:c r="B76" s="20"/>
      <x:c r="C76" s="24"/>
      <x:c r="D76" s="20"/>
      <x:c r="E76" s="20"/>
      <x:c r="F76" s="26" t="str">
        <x:f>IF(OR(A76="",B76="",C76="",D76="",E76=""),"",IF(C76&lt;0,"",C76*IF(D76="Daily",365/12,IF(D76="Weekly",52/12,IF(D76="Every 2 Weeks",26/12,IF(D76="Twice a Month",2,IF(D76="Monthly",1,IF(D76="Every 3 Months",1/3,IF(D76="Every 6 Months",1/6,IF(D76="Annually",1/12,0))))))))))</x:f>
      </x:c>
      <x:c r="G76" s="26" t="str">
        <x:f>IF(F76="","",ROUND(F76,2))</x:f>
      </x:c>
      <x:c r="H76" s="22" t="str">
        <x:f>IF(COUNTA(A76:E76)=0,"",IF(AND(A76&lt;&gt;"",B76&lt;&gt;"",ISNUMBER(C76),C76&gt;0,D76&lt;&gt;"",E76&lt;&gt;""),"Ready","Check entry"))</x:f>
      </x:c>
    </x:row>
    <x:row r="77">
      <x:c r="A77" s="20"/>
      <x:c r="B77" s="20"/>
      <x:c r="C77" s="24"/>
      <x:c r="D77" s="20"/>
      <x:c r="E77" s="20"/>
      <x:c r="F77" s="26" t="str">
        <x:f>IF(OR(A77="",B77="",C77="",D77="",E77=""),"",IF(C77&lt;0,"",C77*IF(D77="Daily",365/12,IF(D77="Weekly",52/12,IF(D77="Every 2 Weeks",26/12,IF(D77="Twice a Month",2,IF(D77="Monthly",1,IF(D77="Every 3 Months",1/3,IF(D77="Every 6 Months",1/6,IF(D77="Annually",1/12,0))))))))))</x:f>
      </x:c>
      <x:c r="G77" s="26" t="str">
        <x:f>IF(F77="","",ROUND(F77,2))</x:f>
      </x:c>
      <x:c r="H77" s="22" t="str">
        <x:f>IF(COUNTA(A77:E77)=0,"",IF(AND(A77&lt;&gt;"",B77&lt;&gt;"",ISNUMBER(C77),C77&gt;0,D77&lt;&gt;"",E77&lt;&gt;""),"Ready","Check entry"))</x:f>
      </x:c>
    </x:row>
    <x:row r="78">
      <x:c r="A78" s="20"/>
      <x:c r="B78" s="20"/>
      <x:c r="C78" s="24"/>
      <x:c r="D78" s="20"/>
      <x:c r="E78" s="20"/>
      <x:c r="F78" s="26" t="str">
        <x:f>IF(OR(A78="",B78="",C78="",D78="",E78=""),"",IF(C78&lt;0,"",C78*IF(D78="Daily",365/12,IF(D78="Weekly",52/12,IF(D78="Every 2 Weeks",26/12,IF(D78="Twice a Month",2,IF(D78="Monthly",1,IF(D78="Every 3 Months",1/3,IF(D78="Every 6 Months",1/6,IF(D78="Annually",1/12,0))))))))))</x:f>
      </x:c>
      <x:c r="G78" s="26" t="str">
        <x:f>IF(F78="","",ROUND(F78,2))</x:f>
      </x:c>
      <x:c r="H78" s="22" t="str">
        <x:f>IF(COUNTA(A78:E78)=0,"",IF(AND(A78&lt;&gt;"",B78&lt;&gt;"",ISNUMBER(C78),C78&gt;0,D78&lt;&gt;"",E78&lt;&gt;""),"Ready","Check entry"))</x:f>
      </x:c>
    </x:row>
    <x:row r="79">
      <x:c r="A79" s="20"/>
      <x:c r="B79" s="20"/>
      <x:c r="C79" s="24"/>
      <x:c r="D79" s="20"/>
      <x:c r="E79" s="20"/>
      <x:c r="F79" s="26" t="str">
        <x:f>IF(OR(A79="",B79="",C79="",D79="",E79=""),"",IF(C79&lt;0,"",C79*IF(D79="Daily",365/12,IF(D79="Weekly",52/12,IF(D79="Every 2 Weeks",26/12,IF(D79="Twice a Month",2,IF(D79="Monthly",1,IF(D79="Every 3 Months",1/3,IF(D79="Every 6 Months",1/6,IF(D79="Annually",1/12,0))))))))))</x:f>
      </x:c>
      <x:c r="G79" s="26" t="str">
        <x:f>IF(F79="","",ROUND(F79,2))</x:f>
      </x:c>
      <x:c r="H79" s="22" t="str">
        <x:f>IF(COUNTA(A79:E79)=0,"",IF(AND(A79&lt;&gt;"",B79&lt;&gt;"",ISNUMBER(C79),C79&gt;0,D79&lt;&gt;"",E79&lt;&gt;""),"Ready","Check entry"))</x:f>
      </x:c>
    </x:row>
    <x:row r="80">
      <x:c r="A80" s="20"/>
      <x:c r="B80" s="20"/>
      <x:c r="C80" s="24"/>
      <x:c r="D80" s="20"/>
      <x:c r="E80" s="20"/>
      <x:c r="F80" s="26" t="str">
        <x:f>IF(OR(A80="",B80="",C80="",D80="",E80=""),"",IF(C80&lt;0,"",C80*IF(D80="Daily",365/12,IF(D80="Weekly",52/12,IF(D80="Every 2 Weeks",26/12,IF(D80="Twice a Month",2,IF(D80="Monthly",1,IF(D80="Every 3 Months",1/3,IF(D80="Every 6 Months",1/6,IF(D80="Annually",1/12,0))))))))))</x:f>
      </x:c>
      <x:c r="G80" s="26" t="str">
        <x:f>IF(F80="","",ROUND(F80,2))</x:f>
      </x:c>
      <x:c r="H80" s="22" t="str">
        <x:f>IF(COUNTA(A80:E80)=0,"",IF(AND(A80&lt;&gt;"",B80&lt;&gt;"",ISNUMBER(C80),C80&gt;0,D80&lt;&gt;"",E80&lt;&gt;""),"Ready","Check entry"))</x:f>
      </x:c>
    </x:row>
    <x:row r="81">
      <x:c r="A81" s="20"/>
      <x:c r="B81" s="20"/>
      <x:c r="C81" s="24"/>
      <x:c r="D81" s="20"/>
      <x:c r="E81" s="20"/>
      <x:c r="F81" s="26" t="str">
        <x:f>IF(OR(A81="",B81="",C81="",D81="",E81=""),"",IF(C81&lt;0,"",C81*IF(D81="Daily",365/12,IF(D81="Weekly",52/12,IF(D81="Every 2 Weeks",26/12,IF(D81="Twice a Month",2,IF(D81="Monthly",1,IF(D81="Every 3 Months",1/3,IF(D81="Every 6 Months",1/6,IF(D81="Annually",1/12,0))))))))))</x:f>
      </x:c>
      <x:c r="G81" s="26" t="str">
        <x:f>IF(F81="","",ROUND(F81,2))</x:f>
      </x:c>
      <x:c r="H81" s="22" t="str">
        <x:f>IF(COUNTA(A81:E81)=0,"",IF(AND(A81&lt;&gt;"",B81&lt;&gt;"",ISNUMBER(C81),C81&gt;0,D81&lt;&gt;"",E81&lt;&gt;""),"Ready","Check entry"))</x:f>
      </x:c>
    </x:row>
    <x:row r="82">
      <x:c r="A82" s="20"/>
      <x:c r="B82" s="20"/>
      <x:c r="C82" s="24"/>
      <x:c r="D82" s="20"/>
      <x:c r="E82" s="20"/>
      <x:c r="F82" s="26" t="str">
        <x:f>IF(OR(A82="",B82="",C82="",D82="",E82=""),"",IF(C82&lt;0,"",C82*IF(D82="Daily",365/12,IF(D82="Weekly",52/12,IF(D82="Every 2 Weeks",26/12,IF(D82="Twice a Month",2,IF(D82="Monthly",1,IF(D82="Every 3 Months",1/3,IF(D82="Every 6 Months",1/6,IF(D82="Annually",1/12,0))))))))))</x:f>
      </x:c>
      <x:c r="G82" s="26" t="str">
        <x:f>IF(F82="","",ROUND(F82,2))</x:f>
      </x:c>
      <x:c r="H82" s="22" t="str">
        <x:f>IF(COUNTA(A82:E82)=0,"",IF(AND(A82&lt;&gt;"",B82&lt;&gt;"",ISNUMBER(C82),C82&gt;0,D82&lt;&gt;"",E82&lt;&gt;""),"Ready","Check entry"))</x:f>
      </x:c>
    </x:row>
    <x:row r="83">
      <x:c r="A83" s="20"/>
      <x:c r="B83" s="20"/>
      <x:c r="C83" s="24"/>
      <x:c r="D83" s="20"/>
      <x:c r="E83" s="20"/>
      <x:c r="F83" s="26" t="str">
        <x:f>IF(OR(A83="",B83="",C83="",D83="",E83=""),"",IF(C83&lt;0,"",C83*IF(D83="Daily",365/12,IF(D83="Weekly",52/12,IF(D83="Every 2 Weeks",26/12,IF(D83="Twice a Month",2,IF(D83="Monthly",1,IF(D83="Every 3 Months",1/3,IF(D83="Every 6 Months",1/6,IF(D83="Annually",1/12,0))))))))))</x:f>
      </x:c>
      <x:c r="G83" s="26" t="str">
        <x:f>IF(F83="","",ROUND(F83,2))</x:f>
      </x:c>
      <x:c r="H83" s="22" t="str">
        <x:f>IF(COUNTA(A83:E83)=0,"",IF(AND(A83&lt;&gt;"",B83&lt;&gt;"",ISNUMBER(C83),C83&gt;0,D83&lt;&gt;"",E83&lt;&gt;""),"Ready","Check entry"))</x:f>
      </x:c>
    </x:row>
    <x:row r="84">
      <x:c r="A84" s="20"/>
      <x:c r="B84" s="20"/>
      <x:c r="C84" s="24"/>
      <x:c r="D84" s="20"/>
      <x:c r="E84" s="20"/>
      <x:c r="F84" s="26" t="str">
        <x:f>IF(OR(A84="",B84="",C84="",D84="",E84=""),"",IF(C84&lt;0,"",C84*IF(D84="Daily",365/12,IF(D84="Weekly",52/12,IF(D84="Every 2 Weeks",26/12,IF(D84="Twice a Month",2,IF(D84="Monthly",1,IF(D84="Every 3 Months",1/3,IF(D84="Every 6 Months",1/6,IF(D84="Annually",1/12,0))))))))))</x:f>
      </x:c>
      <x:c r="G84" s="26" t="str">
        <x:f>IF(F84="","",ROUND(F84,2))</x:f>
      </x:c>
      <x:c r="H84" s="22" t="str">
        <x:f>IF(COUNTA(A84:E84)=0,"",IF(AND(A84&lt;&gt;"",B84&lt;&gt;"",ISNUMBER(C84),C84&gt;0,D84&lt;&gt;"",E84&lt;&gt;""),"Ready","Check entry"))</x:f>
      </x:c>
    </x:row>
    <x:row r="85">
      <x:c r="A85" s="20"/>
      <x:c r="B85" s="20"/>
      <x:c r="C85" s="24"/>
      <x:c r="D85" s="20"/>
      <x:c r="E85" s="20"/>
      <x:c r="F85" s="26" t="str">
        <x:f>IF(OR(A85="",B85="",C85="",D85="",E85=""),"",IF(C85&lt;0,"",C85*IF(D85="Daily",365/12,IF(D85="Weekly",52/12,IF(D85="Every 2 Weeks",26/12,IF(D85="Twice a Month",2,IF(D85="Monthly",1,IF(D85="Every 3 Months",1/3,IF(D85="Every 6 Months",1/6,IF(D85="Annually",1/12,0))))))))))</x:f>
      </x:c>
      <x:c r="G85" s="26" t="str">
        <x:f>IF(F85="","",ROUND(F85,2))</x:f>
      </x:c>
      <x:c r="H85" s="22" t="str">
        <x:f>IF(COUNTA(A85:E85)=0,"",IF(AND(A85&lt;&gt;"",B85&lt;&gt;"",ISNUMBER(C85),C85&gt;0,D85&lt;&gt;"",E85&lt;&gt;""),"Ready","Check entry"))</x:f>
      </x:c>
    </x:row>
    <x:row r="86">
      <x:c r="A86" s="20"/>
      <x:c r="B86" s="20"/>
      <x:c r="C86" s="24"/>
      <x:c r="D86" s="20"/>
      <x:c r="E86" s="20"/>
      <x:c r="F86" s="26" t="str">
        <x:f>IF(OR(A86="",B86="",C86="",D86="",E86=""),"",IF(C86&lt;0,"",C86*IF(D86="Daily",365/12,IF(D86="Weekly",52/12,IF(D86="Every 2 Weeks",26/12,IF(D86="Twice a Month",2,IF(D86="Monthly",1,IF(D86="Every 3 Months",1/3,IF(D86="Every 6 Months",1/6,IF(D86="Annually",1/12,0))))))))))</x:f>
      </x:c>
      <x:c r="G86" s="26" t="str">
        <x:f>IF(F86="","",ROUND(F86,2))</x:f>
      </x:c>
      <x:c r="H86" s="22" t="str">
        <x:f>IF(COUNTA(A86:E86)=0,"",IF(AND(A86&lt;&gt;"",B86&lt;&gt;"",ISNUMBER(C86),C86&gt;0,D86&lt;&gt;"",E86&lt;&gt;""),"Ready","Check entry"))</x:f>
      </x:c>
    </x:row>
    <x:row r="87">
      <x:c r="A87" s="20"/>
      <x:c r="B87" s="20"/>
      <x:c r="C87" s="24"/>
      <x:c r="D87" s="20"/>
      <x:c r="E87" s="20"/>
      <x:c r="F87" s="26" t="str">
        <x:f>IF(OR(A87="",B87="",C87="",D87="",E87=""),"",IF(C87&lt;0,"",C87*IF(D87="Daily",365/12,IF(D87="Weekly",52/12,IF(D87="Every 2 Weeks",26/12,IF(D87="Twice a Month",2,IF(D87="Monthly",1,IF(D87="Every 3 Months",1/3,IF(D87="Every 6 Months",1/6,IF(D87="Annually",1/12,0))))))))))</x:f>
      </x:c>
      <x:c r="G87" s="26" t="str">
        <x:f>IF(F87="","",ROUND(F87,2))</x:f>
      </x:c>
      <x:c r="H87" s="22" t="str">
        <x:f>IF(COUNTA(A87:E87)=0,"",IF(AND(A87&lt;&gt;"",B87&lt;&gt;"",ISNUMBER(C87),C87&gt;0,D87&lt;&gt;"",E87&lt;&gt;""),"Ready","Check entry"))</x:f>
      </x:c>
    </x:row>
    <x:row r="88">
      <x:c r="A88" s="20"/>
      <x:c r="B88" s="20"/>
      <x:c r="C88" s="24"/>
      <x:c r="D88" s="20"/>
      <x:c r="E88" s="20"/>
      <x:c r="F88" s="26" t="str">
        <x:f>IF(OR(A88="",B88="",C88="",D88="",E88=""),"",IF(C88&lt;0,"",C88*IF(D88="Daily",365/12,IF(D88="Weekly",52/12,IF(D88="Every 2 Weeks",26/12,IF(D88="Twice a Month",2,IF(D88="Monthly",1,IF(D88="Every 3 Months",1/3,IF(D88="Every 6 Months",1/6,IF(D88="Annually",1/12,0))))))))))</x:f>
      </x:c>
      <x:c r="G88" s="26" t="str">
        <x:f>IF(F88="","",ROUND(F88,2))</x:f>
      </x:c>
      <x:c r="H88" s="22" t="str">
        <x:f>IF(COUNTA(A88:E88)=0,"",IF(AND(A88&lt;&gt;"",B88&lt;&gt;"",ISNUMBER(C88),C88&gt;0,D88&lt;&gt;"",E88&lt;&gt;""),"Ready","Check entry"))</x:f>
      </x:c>
    </x:row>
    <x:row r="89">
      <x:c r="A89" s="20"/>
      <x:c r="B89" s="20"/>
      <x:c r="C89" s="24"/>
      <x:c r="D89" s="20"/>
      <x:c r="E89" s="20"/>
      <x:c r="F89" s="26" t="str">
        <x:f>IF(OR(A89="",B89="",C89="",D89="",E89=""),"",IF(C89&lt;0,"",C89*IF(D89="Daily",365/12,IF(D89="Weekly",52/12,IF(D89="Every 2 Weeks",26/12,IF(D89="Twice a Month",2,IF(D89="Monthly",1,IF(D89="Every 3 Months",1/3,IF(D89="Every 6 Months",1/6,IF(D89="Annually",1/12,0))))))))))</x:f>
      </x:c>
      <x:c r="G89" s="26" t="str">
        <x:f>IF(F89="","",ROUND(F89,2))</x:f>
      </x:c>
      <x:c r="H89" s="22" t="str">
        <x:f>IF(COUNTA(A89:E89)=0,"",IF(AND(A89&lt;&gt;"",B89&lt;&gt;"",ISNUMBER(C89),C89&gt;0,D89&lt;&gt;"",E89&lt;&gt;""),"Ready","Check entry"))</x:f>
      </x:c>
    </x:row>
    <x:row r="90">
      <x:c r="A90" s="20"/>
      <x:c r="B90" s="20"/>
      <x:c r="C90" s="24"/>
      <x:c r="D90" s="20"/>
      <x:c r="E90" s="20"/>
      <x:c r="F90" s="26" t="str">
        <x:f>IF(OR(A90="",B90="",C90="",D90="",E90=""),"",IF(C90&lt;0,"",C90*IF(D90="Daily",365/12,IF(D90="Weekly",52/12,IF(D90="Every 2 Weeks",26/12,IF(D90="Twice a Month",2,IF(D90="Monthly",1,IF(D90="Every 3 Months",1/3,IF(D90="Every 6 Months",1/6,IF(D90="Annually",1/12,0))))))))))</x:f>
      </x:c>
      <x:c r="G90" s="26" t="str">
        <x:f>IF(F90="","",ROUND(F90,2))</x:f>
      </x:c>
      <x:c r="H90" s="22" t="str">
        <x:f>IF(COUNTA(A90:E90)=0,"",IF(AND(A90&lt;&gt;"",B90&lt;&gt;"",ISNUMBER(C90),C90&gt;0,D90&lt;&gt;"",E90&lt;&gt;""),"Ready","Check entry"))</x:f>
      </x:c>
    </x:row>
    <x:row r="91">
      <x:c r="A91" s="20"/>
      <x:c r="B91" s="20"/>
      <x:c r="C91" s="24"/>
      <x:c r="D91" s="20"/>
      <x:c r="E91" s="20"/>
      <x:c r="F91" s="26" t="str">
        <x:f>IF(OR(A91="",B91="",C91="",D91="",E91=""),"",IF(C91&lt;0,"",C91*IF(D91="Daily",365/12,IF(D91="Weekly",52/12,IF(D91="Every 2 Weeks",26/12,IF(D91="Twice a Month",2,IF(D91="Monthly",1,IF(D91="Every 3 Months",1/3,IF(D91="Every 6 Months",1/6,IF(D91="Annually",1/12,0))))))))))</x:f>
      </x:c>
      <x:c r="G91" s="26" t="str">
        <x:f>IF(F91="","",ROUND(F91,2))</x:f>
      </x:c>
      <x:c r="H91" s="22" t="str">
        <x:f>IF(COUNTA(A91:E91)=0,"",IF(AND(A91&lt;&gt;"",B91&lt;&gt;"",ISNUMBER(C91),C91&gt;0,D91&lt;&gt;"",E91&lt;&gt;""),"Ready","Check entry"))</x:f>
      </x:c>
    </x:row>
    <x:row r="92">
      <x:c r="A92" s="20"/>
      <x:c r="B92" s="20"/>
      <x:c r="C92" s="24"/>
      <x:c r="D92" s="20"/>
      <x:c r="E92" s="20"/>
      <x:c r="F92" s="26" t="str">
        <x:f>IF(OR(A92="",B92="",C92="",D92="",E92=""),"",IF(C92&lt;0,"",C92*IF(D92="Daily",365/12,IF(D92="Weekly",52/12,IF(D92="Every 2 Weeks",26/12,IF(D92="Twice a Month",2,IF(D92="Monthly",1,IF(D92="Every 3 Months",1/3,IF(D92="Every 6 Months",1/6,IF(D92="Annually",1/12,0))))))))))</x:f>
      </x:c>
      <x:c r="G92" s="26" t="str">
        <x:f>IF(F92="","",ROUND(F92,2))</x:f>
      </x:c>
      <x:c r="H92" s="22" t="str">
        <x:f>IF(COUNTA(A92:E92)=0,"",IF(AND(A92&lt;&gt;"",B92&lt;&gt;"",ISNUMBER(C92),C92&gt;0,D92&lt;&gt;"",E92&lt;&gt;""),"Ready","Check entry"))</x:f>
      </x:c>
    </x:row>
    <x:row r="93">
      <x:c r="A93" s="20"/>
      <x:c r="B93" s="20"/>
      <x:c r="C93" s="24"/>
      <x:c r="D93" s="20"/>
      <x:c r="E93" s="20"/>
      <x:c r="F93" s="26" t="str">
        <x:f>IF(OR(A93="",B93="",C93="",D93="",E93=""),"",IF(C93&lt;0,"",C93*IF(D93="Daily",365/12,IF(D93="Weekly",52/12,IF(D93="Every 2 Weeks",26/12,IF(D93="Twice a Month",2,IF(D93="Monthly",1,IF(D93="Every 3 Months",1/3,IF(D93="Every 6 Months",1/6,IF(D93="Annually",1/12,0))))))))))</x:f>
      </x:c>
      <x:c r="G93" s="26" t="str">
        <x:f>IF(F93="","",ROUND(F93,2))</x:f>
      </x:c>
      <x:c r="H93" s="22" t="str">
        <x:f>IF(COUNTA(A93:E93)=0,"",IF(AND(A93&lt;&gt;"",B93&lt;&gt;"",ISNUMBER(C93),C93&gt;0,D93&lt;&gt;"",E93&lt;&gt;""),"Ready","Check entry"))</x:f>
      </x:c>
    </x:row>
    <x:row r="94">
      <x:c r="A94" s="20"/>
      <x:c r="B94" s="20"/>
      <x:c r="C94" s="24"/>
      <x:c r="D94" s="20"/>
      <x:c r="E94" s="20"/>
      <x:c r="F94" s="26" t="str">
        <x:f>IF(OR(A94="",B94="",C94="",D94="",E94=""),"",IF(C94&lt;0,"",C94*IF(D94="Daily",365/12,IF(D94="Weekly",52/12,IF(D94="Every 2 Weeks",26/12,IF(D94="Twice a Month",2,IF(D94="Monthly",1,IF(D94="Every 3 Months",1/3,IF(D94="Every 6 Months",1/6,IF(D94="Annually",1/12,0))))))))))</x:f>
      </x:c>
      <x:c r="G94" s="26" t="str">
        <x:f>IF(F94="","",ROUND(F94,2))</x:f>
      </x:c>
      <x:c r="H94" s="22" t="str">
        <x:f>IF(COUNTA(A94:E94)=0,"",IF(AND(A94&lt;&gt;"",B94&lt;&gt;"",ISNUMBER(C94),C94&gt;0,D94&lt;&gt;"",E94&lt;&gt;""),"Ready","Check entry"))</x:f>
      </x:c>
    </x:row>
    <x:row r="95">
      <x:c r="A95" s="20"/>
      <x:c r="B95" s="20"/>
      <x:c r="C95" s="24"/>
      <x:c r="D95" s="20"/>
      <x:c r="E95" s="20"/>
      <x:c r="F95" s="26" t="str">
        <x:f>IF(OR(A95="",B95="",C95="",D95="",E95=""),"",IF(C95&lt;0,"",C95*IF(D95="Daily",365/12,IF(D95="Weekly",52/12,IF(D95="Every 2 Weeks",26/12,IF(D95="Twice a Month",2,IF(D95="Monthly",1,IF(D95="Every 3 Months",1/3,IF(D95="Every 6 Months",1/6,IF(D95="Annually",1/12,0))))))))))</x:f>
      </x:c>
      <x:c r="G95" s="26" t="str">
        <x:f>IF(F95="","",ROUND(F95,2))</x:f>
      </x:c>
      <x:c r="H95" s="22" t="str">
        <x:f>IF(COUNTA(A95:E95)=0,"",IF(AND(A95&lt;&gt;"",B95&lt;&gt;"",ISNUMBER(C95),C95&gt;0,D95&lt;&gt;"",E95&lt;&gt;""),"Ready","Check entry"))</x:f>
      </x:c>
    </x:row>
    <x:row r="96">
      <x:c r="A96" s="20"/>
      <x:c r="B96" s="20"/>
      <x:c r="C96" s="24"/>
      <x:c r="D96" s="20"/>
      <x:c r="E96" s="20"/>
      <x:c r="F96" s="26" t="str">
        <x:f>IF(OR(A96="",B96="",C96="",D96="",E96=""),"",IF(C96&lt;0,"",C96*IF(D96="Daily",365/12,IF(D96="Weekly",52/12,IF(D96="Every 2 Weeks",26/12,IF(D96="Twice a Month",2,IF(D96="Monthly",1,IF(D96="Every 3 Months",1/3,IF(D96="Every 6 Months",1/6,IF(D96="Annually",1/12,0))))))))))</x:f>
      </x:c>
      <x:c r="G96" s="26" t="str">
        <x:f>IF(F96="","",ROUND(F96,2))</x:f>
      </x:c>
      <x:c r="H96" s="22" t="str">
        <x:f>IF(COUNTA(A96:E96)=0,"",IF(AND(A96&lt;&gt;"",B96&lt;&gt;"",ISNUMBER(C96),C96&gt;0,D96&lt;&gt;"",E96&lt;&gt;""),"Ready","Check entry"))</x:f>
      </x:c>
    </x:row>
    <x:row r="97">
      <x:c r="A97" s="20"/>
      <x:c r="B97" s="20"/>
      <x:c r="C97" s="24"/>
      <x:c r="D97" s="20"/>
      <x:c r="E97" s="20"/>
      <x:c r="F97" s="26" t="str">
        <x:f>IF(OR(A97="",B97="",C97="",D97="",E97=""),"",IF(C97&lt;0,"",C97*IF(D97="Daily",365/12,IF(D97="Weekly",52/12,IF(D97="Every 2 Weeks",26/12,IF(D97="Twice a Month",2,IF(D97="Monthly",1,IF(D97="Every 3 Months",1/3,IF(D97="Every 6 Months",1/6,IF(D97="Annually",1/12,0))))))))))</x:f>
      </x:c>
      <x:c r="G97" s="26" t="str">
        <x:f>IF(F97="","",ROUND(F97,2))</x:f>
      </x:c>
      <x:c r="H97" s="22" t="str">
        <x:f>IF(COUNTA(A97:E97)=0,"",IF(AND(A97&lt;&gt;"",B97&lt;&gt;"",ISNUMBER(C97),C97&gt;0,D97&lt;&gt;"",E97&lt;&gt;""),"Ready","Check entry"))</x:f>
      </x:c>
    </x:row>
    <x:row r="98">
      <x:c r="A98" s="20"/>
      <x:c r="B98" s="20"/>
      <x:c r="C98" s="24"/>
      <x:c r="D98" s="20"/>
      <x:c r="E98" s="20"/>
      <x:c r="F98" s="26" t="str">
        <x:f>IF(OR(A98="",B98="",C98="",D98="",E98=""),"",IF(C98&lt;0,"",C98*IF(D98="Daily",365/12,IF(D98="Weekly",52/12,IF(D98="Every 2 Weeks",26/12,IF(D98="Twice a Month",2,IF(D98="Monthly",1,IF(D98="Every 3 Months",1/3,IF(D98="Every 6 Months",1/6,IF(D98="Annually",1/12,0))))))))))</x:f>
      </x:c>
      <x:c r="G98" s="26" t="str">
        <x:f>IF(F98="","",ROUND(F98,2))</x:f>
      </x:c>
      <x:c r="H98" s="22" t="str">
        <x:f>IF(COUNTA(A98:E98)=0,"",IF(AND(A98&lt;&gt;"",B98&lt;&gt;"",ISNUMBER(C98),C98&gt;0,D98&lt;&gt;"",E98&lt;&gt;""),"Ready","Check entry"))</x:f>
      </x:c>
    </x:row>
    <x:row r="99">
      <x:c r="A99" s="20"/>
      <x:c r="B99" s="20"/>
      <x:c r="C99" s="24"/>
      <x:c r="D99" s="20"/>
      <x:c r="E99" s="20"/>
      <x:c r="F99" s="26" t="str">
        <x:f>IF(OR(A99="",B99="",C99="",D99="",E99=""),"",IF(C99&lt;0,"",C99*IF(D99="Daily",365/12,IF(D99="Weekly",52/12,IF(D99="Every 2 Weeks",26/12,IF(D99="Twice a Month",2,IF(D99="Monthly",1,IF(D99="Every 3 Months",1/3,IF(D99="Every 6 Months",1/6,IF(D99="Annually",1/12,0))))))))))</x:f>
      </x:c>
      <x:c r="G99" s="26" t="str">
        <x:f>IF(F99="","",ROUND(F99,2))</x:f>
      </x:c>
      <x:c r="H99" s="22" t="str">
        <x:f>IF(COUNTA(A99:E99)=0,"",IF(AND(A99&lt;&gt;"",B99&lt;&gt;"",ISNUMBER(C99),C99&gt;0,D99&lt;&gt;"",E99&lt;&gt;""),"Ready","Check entry"))</x:f>
      </x:c>
    </x:row>
    <x:row r="100">
      <x:c r="A100" s="20"/>
      <x:c r="B100" s="20"/>
      <x:c r="C100" s="24"/>
      <x:c r="D100" s="20"/>
      <x:c r="E100" s="20"/>
      <x:c r="F100" s="26" t="str">
        <x:f>IF(OR(A100="",B100="",C100="",D100="",E100=""),"",IF(C100&lt;0,"",C100*IF(D100="Daily",365/12,IF(D100="Weekly",52/12,IF(D100="Every 2 Weeks",26/12,IF(D100="Twice a Month",2,IF(D100="Monthly",1,IF(D100="Every 3 Months",1/3,IF(D100="Every 6 Months",1/6,IF(D100="Annually",1/12,0))))))))))</x:f>
      </x:c>
      <x:c r="G100" s="26" t="str">
        <x:f>IF(F100="","",ROUND(F100,2))</x:f>
      </x:c>
      <x:c r="H100" s="22" t="str">
        <x:f>IF(COUNTA(A100:E100)=0,"",IF(AND(A100&lt;&gt;"",B100&lt;&gt;"",ISNUMBER(C100),C100&gt;0,D100&lt;&gt;"",E100&lt;&gt;""),"Ready","Check entry"))</x:f>
      </x:c>
    </x:row>
    <x:row r="101">
      <x:c r="A101" s="20"/>
      <x:c r="B101" s="20"/>
      <x:c r="C101" s="24"/>
      <x:c r="D101" s="20"/>
      <x:c r="E101" s="20"/>
      <x:c r="F101" s="26" t="str">
        <x:f>IF(OR(A101="",B101="",C101="",D101="",E101=""),"",IF(C101&lt;0,"",C101*IF(D101="Daily",365/12,IF(D101="Weekly",52/12,IF(D101="Every 2 Weeks",26/12,IF(D101="Twice a Month",2,IF(D101="Monthly",1,IF(D101="Every 3 Months",1/3,IF(D101="Every 6 Months",1/6,IF(D101="Annually",1/12,0))))))))))</x:f>
      </x:c>
      <x:c r="G101" s="26" t="str">
        <x:f>IF(F101="","",ROUND(F101,2))</x:f>
      </x:c>
      <x:c r="H101" s="22" t="str">
        <x:f>IF(COUNTA(A101:E101)=0,"",IF(AND(A101&lt;&gt;"",B101&lt;&gt;"",ISNUMBER(C101),C101&gt;0,D101&lt;&gt;"",E101&lt;&gt;""),"Ready","Check entry"))</x:f>
      </x:c>
    </x:row>
    <x:row r="102">
      <x:c r="A102" s="20"/>
      <x:c r="B102" s="20"/>
      <x:c r="C102" s="24"/>
      <x:c r="D102" s="20"/>
      <x:c r="E102" s="20"/>
      <x:c r="F102" s="26" t="str">
        <x:f>IF(OR(A102="",B102="",C102="",D102="",E102=""),"",IF(C102&lt;0,"",C102*IF(D102="Daily",365/12,IF(D102="Weekly",52/12,IF(D102="Every 2 Weeks",26/12,IF(D102="Twice a Month",2,IF(D102="Monthly",1,IF(D102="Every 3 Months",1/3,IF(D102="Every 6 Months",1/6,IF(D102="Annually",1/12,0))))))))))</x:f>
      </x:c>
      <x:c r="G102" s="26" t="str">
        <x:f>IF(F102="","",ROUND(F102,2))</x:f>
      </x:c>
      <x:c r="H102" s="22" t="str">
        <x:f>IF(COUNTA(A102:E102)=0,"",IF(AND(A102&lt;&gt;"",B102&lt;&gt;"",ISNUMBER(C102),C102&gt;0,D102&lt;&gt;"",E102&lt;&gt;""),"Ready","Check entry"))</x:f>
      </x:c>
    </x:row>
    <x:row r="103">
      <x:c r="A103" s="20"/>
      <x:c r="B103" s="20"/>
      <x:c r="C103" s="24"/>
      <x:c r="D103" s="20"/>
      <x:c r="E103" s="20"/>
      <x:c r="F103" s="26" t="str">
        <x:f>IF(OR(A103="",B103="",C103="",D103="",E103=""),"",IF(C103&lt;0,"",C103*IF(D103="Daily",365/12,IF(D103="Weekly",52/12,IF(D103="Every 2 Weeks",26/12,IF(D103="Twice a Month",2,IF(D103="Monthly",1,IF(D103="Every 3 Months",1/3,IF(D103="Every 6 Months",1/6,IF(D103="Annually",1/12,0))))))))))</x:f>
      </x:c>
      <x:c r="G103" s="26" t="str">
        <x:f>IF(F103="","",ROUND(F103,2))</x:f>
      </x:c>
      <x:c r="H103" s="22" t="str">
        <x:f>IF(COUNTA(A103:E103)=0,"",IF(AND(A103&lt;&gt;"",B103&lt;&gt;"",ISNUMBER(C103),C103&gt;0,D103&lt;&gt;"",E103&lt;&gt;""),"Ready","Check entry"))</x:f>
      </x:c>
    </x:row>
    <x:row r="104">
      <x:c r="A104" s="20"/>
      <x:c r="B104" s="20"/>
      <x:c r="C104" s="24"/>
      <x:c r="D104" s="20"/>
      <x:c r="E104" s="20"/>
      <x:c r="F104" s="26" t="str">
        <x:f>IF(OR(A104="",B104="",C104="",D104="",E104=""),"",IF(C104&lt;0,"",C104*IF(D104="Daily",365/12,IF(D104="Weekly",52/12,IF(D104="Every 2 Weeks",26/12,IF(D104="Twice a Month",2,IF(D104="Monthly",1,IF(D104="Every 3 Months",1/3,IF(D104="Every 6 Months",1/6,IF(D104="Annually",1/12,0))))))))))</x:f>
      </x:c>
      <x:c r="G104" s="26" t="str">
        <x:f>IF(F104="","",ROUND(F104,2))</x:f>
      </x:c>
      <x:c r="H104" s="22" t="str">
        <x:f>IF(COUNTA(A104:E104)=0,"",IF(AND(A104&lt;&gt;"",B104&lt;&gt;"",ISNUMBER(C104),C104&gt;0,D104&lt;&gt;"",E104&lt;&gt;""),"Ready","Check entry"))</x:f>
      </x:c>
    </x:row>
    <x:row r="105">
      <x:c r="A105" s="20"/>
      <x:c r="B105" s="20"/>
      <x:c r="C105" s="24"/>
      <x:c r="D105" s="20"/>
      <x:c r="E105" s="20"/>
      <x:c r="F105" s="26" t="str">
        <x:f>IF(OR(A105="",B105="",C105="",D105="",E105=""),"",IF(C105&lt;0,"",C105*IF(D105="Daily",365/12,IF(D105="Weekly",52/12,IF(D105="Every 2 Weeks",26/12,IF(D105="Twice a Month",2,IF(D105="Monthly",1,IF(D105="Every 3 Months",1/3,IF(D105="Every 6 Months",1/6,IF(D105="Annually",1/12,0))))))))))</x:f>
      </x:c>
      <x:c r="G105" s="26" t="str">
        <x:f>IF(F105="","",ROUND(F105,2))</x:f>
      </x:c>
      <x:c r="H105" s="22" t="str">
        <x:f>IF(COUNTA(A105:E105)=0,"",IF(AND(A105&lt;&gt;"",B105&lt;&gt;"",ISNUMBER(C105),C105&gt;0,D105&lt;&gt;"",E105&lt;&gt;""),"Ready","Check entry"))</x:f>
      </x:c>
    </x:row>
    <x:row r="106">
      <x:c r="A106" s="20"/>
      <x:c r="B106" s="20"/>
      <x:c r="C106" s="24"/>
      <x:c r="D106" s="20"/>
      <x:c r="E106" s="20"/>
      <x:c r="F106" s="26" t="str">
        <x:f>IF(OR(A106="",B106="",C106="",D106="",E106=""),"",IF(C106&lt;0,"",C106*IF(D106="Daily",365/12,IF(D106="Weekly",52/12,IF(D106="Every 2 Weeks",26/12,IF(D106="Twice a Month",2,IF(D106="Monthly",1,IF(D106="Every 3 Months",1/3,IF(D106="Every 6 Months",1/6,IF(D106="Annually",1/12,0))))))))))</x:f>
      </x:c>
      <x:c r="G106" s="26" t="str">
        <x:f>IF(F106="","",ROUND(F106,2))</x:f>
      </x:c>
      <x:c r="H106" s="22" t="str">
        <x:f>IF(COUNTA(A106:E106)=0,"",IF(AND(A106&lt;&gt;"",B106&lt;&gt;"",ISNUMBER(C106),C106&gt;0,D106&lt;&gt;"",E106&lt;&gt;""),"Ready","Check entry"))</x:f>
      </x:c>
    </x:row>
    <x:row r="107">
      <x:c r="A107" s="20"/>
      <x:c r="B107" s="20"/>
      <x:c r="C107" s="24"/>
      <x:c r="D107" s="20"/>
      <x:c r="E107" s="20"/>
      <x:c r="F107" s="26" t="str">
        <x:f>IF(OR(A107="",B107="",C107="",D107="",E107=""),"",IF(C107&lt;0,"",C107*IF(D107="Daily",365/12,IF(D107="Weekly",52/12,IF(D107="Every 2 Weeks",26/12,IF(D107="Twice a Month",2,IF(D107="Monthly",1,IF(D107="Every 3 Months",1/3,IF(D107="Every 6 Months",1/6,IF(D107="Annually",1/12,0))))))))))</x:f>
      </x:c>
      <x:c r="G107" s="26" t="str">
        <x:f>IF(F107="","",ROUND(F107,2))</x:f>
      </x:c>
      <x:c r="H107" s="22" t="str">
        <x:f>IF(COUNTA(A107:E107)=0,"",IF(AND(A107&lt;&gt;"",B107&lt;&gt;"",ISNUMBER(C107),C107&gt;0,D107&lt;&gt;"",E107&lt;&gt;""),"Ready","Check entry"))</x:f>
      </x:c>
    </x:row>
    <x:row r="108">
      <x:c r="A108" s="20"/>
      <x:c r="B108" s="20"/>
      <x:c r="C108" s="24"/>
      <x:c r="D108" s="20"/>
      <x:c r="E108" s="20"/>
      <x:c r="F108" s="26" t="str">
        <x:f>IF(OR(A108="",B108="",C108="",D108="",E108=""),"",IF(C108&lt;0,"",C108*IF(D108="Daily",365/12,IF(D108="Weekly",52/12,IF(D108="Every 2 Weeks",26/12,IF(D108="Twice a Month",2,IF(D108="Monthly",1,IF(D108="Every 3 Months",1/3,IF(D108="Every 6 Months",1/6,IF(D108="Annually",1/12,0))))))))))</x:f>
      </x:c>
      <x:c r="G108" s="26" t="str">
        <x:f>IF(F108="","",ROUND(F108,2))</x:f>
      </x:c>
      <x:c r="H108" s="22" t="str">
        <x:f>IF(COUNTA(A108:E108)=0,"",IF(AND(A108&lt;&gt;"",B108&lt;&gt;"",ISNUMBER(C108),C108&gt;0,D108&lt;&gt;"",E108&lt;&gt;""),"Ready","Check entry"))</x:f>
      </x:c>
    </x:row>
    <x:row r="109">
      <x:c r="A109" s="20"/>
      <x:c r="B109" s="20"/>
      <x:c r="C109" s="24"/>
      <x:c r="D109" s="20"/>
      <x:c r="E109" s="20"/>
      <x:c r="F109" s="26" t="str">
        <x:f>IF(OR(A109="",B109="",C109="",D109="",E109=""),"",IF(C109&lt;0,"",C109*IF(D109="Daily",365/12,IF(D109="Weekly",52/12,IF(D109="Every 2 Weeks",26/12,IF(D109="Twice a Month",2,IF(D109="Monthly",1,IF(D109="Every 3 Months",1/3,IF(D109="Every 6 Months",1/6,IF(D109="Annually",1/12,0))))))))))</x:f>
      </x:c>
      <x:c r="G109" s="26" t="str">
        <x:f>IF(F109="","",ROUND(F109,2))</x:f>
      </x:c>
      <x:c r="H109" s="22" t="str">
        <x:f>IF(COUNTA(A109:E109)=0,"",IF(AND(A109&lt;&gt;"",B109&lt;&gt;"",ISNUMBER(C109),C109&gt;0,D109&lt;&gt;"",E109&lt;&gt;""),"Ready","Check entry"))</x:f>
      </x:c>
    </x:row>
    <x:row r="110">
      <x:c r="A110" s="20"/>
      <x:c r="B110" s="20"/>
      <x:c r="C110" s="24"/>
      <x:c r="D110" s="20"/>
      <x:c r="E110" s="20"/>
      <x:c r="F110" s="26" t="str">
        <x:f>IF(OR(A110="",B110="",C110="",D110="",E110=""),"",IF(C110&lt;0,"",C110*IF(D110="Daily",365/12,IF(D110="Weekly",52/12,IF(D110="Every 2 Weeks",26/12,IF(D110="Twice a Month",2,IF(D110="Monthly",1,IF(D110="Every 3 Months",1/3,IF(D110="Every 6 Months",1/6,IF(D110="Annually",1/12,0))))))))))</x:f>
      </x:c>
      <x:c r="G110" s="26" t="str">
        <x:f>IF(F110="","",ROUND(F110,2))</x:f>
      </x:c>
      <x:c r="H110" s="22" t="str">
        <x:f>IF(COUNTA(A110:E110)=0,"",IF(AND(A110&lt;&gt;"",B110&lt;&gt;"",ISNUMBER(C110),C110&gt;0,D110&lt;&gt;"",E110&lt;&gt;""),"Ready","Check entry"))</x:f>
      </x:c>
    </x:row>
    <x:row r="111">
      <x:c r="A111" s="20"/>
      <x:c r="B111" s="20"/>
      <x:c r="C111" s="24"/>
      <x:c r="D111" s="20"/>
      <x:c r="E111" s="20"/>
      <x:c r="F111" s="26" t="str">
        <x:f>IF(OR(A111="",B111="",C111="",D111="",E111=""),"",IF(C111&lt;0,"",C111*IF(D111="Daily",365/12,IF(D111="Weekly",52/12,IF(D111="Every 2 Weeks",26/12,IF(D111="Twice a Month",2,IF(D111="Monthly",1,IF(D111="Every 3 Months",1/3,IF(D111="Every 6 Months",1/6,IF(D111="Annually",1/12,0))))))))))</x:f>
      </x:c>
      <x:c r="G111" s="26" t="str">
        <x:f>IF(F111="","",ROUND(F111,2))</x:f>
      </x:c>
      <x:c r="H111" s="22" t="str">
        <x:f>IF(COUNTA(A111:E111)=0,"",IF(AND(A111&lt;&gt;"",B111&lt;&gt;"",ISNUMBER(C111),C111&gt;0,D111&lt;&gt;"",E111&lt;&gt;""),"Ready","Check entry"))</x:f>
      </x:c>
    </x:row>
    <x:row r="112">
      <x:c r="A112" s="20"/>
      <x:c r="B112" s="20"/>
      <x:c r="C112" s="24"/>
      <x:c r="D112" s="20"/>
      <x:c r="E112" s="20"/>
      <x:c r="F112" s="26" t="str">
        <x:f>IF(OR(A112="",B112="",C112="",D112="",E112=""),"",IF(C112&lt;0,"",C112*IF(D112="Daily",365/12,IF(D112="Weekly",52/12,IF(D112="Every 2 Weeks",26/12,IF(D112="Twice a Month",2,IF(D112="Monthly",1,IF(D112="Every 3 Months",1/3,IF(D112="Every 6 Months",1/6,IF(D112="Annually",1/12,0))))))))))</x:f>
      </x:c>
      <x:c r="G112" s="26" t="str">
        <x:f>IF(F112="","",ROUND(F112,2))</x:f>
      </x:c>
      <x:c r="H112" s="22" t="str">
        <x:f>IF(COUNTA(A112:E112)=0,"",IF(AND(A112&lt;&gt;"",B112&lt;&gt;"",ISNUMBER(C112),C112&gt;0,D112&lt;&gt;"",E112&lt;&gt;""),"Ready","Check entry"))</x:f>
      </x:c>
    </x:row>
    <x:row r="113">
      <x:c r="A113" s="20"/>
      <x:c r="B113" s="20"/>
      <x:c r="C113" s="24"/>
      <x:c r="D113" s="20"/>
      <x:c r="E113" s="20"/>
      <x:c r="F113" s="26" t="str">
        <x:f>IF(OR(A113="",B113="",C113="",D113="",E113=""),"",IF(C113&lt;0,"",C113*IF(D113="Daily",365/12,IF(D113="Weekly",52/12,IF(D113="Every 2 Weeks",26/12,IF(D113="Twice a Month",2,IF(D113="Monthly",1,IF(D113="Every 3 Months",1/3,IF(D113="Every 6 Months",1/6,IF(D113="Annually",1/12,0))))))))))</x:f>
      </x:c>
      <x:c r="G113" s="26" t="str">
        <x:f>IF(F113="","",ROUND(F113,2))</x:f>
      </x:c>
      <x:c r="H113" s="22" t="str">
        <x:f>IF(COUNTA(A113:E113)=0,"",IF(AND(A113&lt;&gt;"",B113&lt;&gt;"",ISNUMBER(C113),C113&gt;0,D113&lt;&gt;"",E113&lt;&gt;""),"Ready","Check entry"))</x:f>
      </x:c>
    </x:row>
    <x:row r="114">
      <x:c r="A114" s="20"/>
      <x:c r="B114" s="20"/>
      <x:c r="C114" s="24"/>
      <x:c r="D114" s="20"/>
      <x:c r="E114" s="20"/>
      <x:c r="F114" s="26" t="str">
        <x:f>IF(OR(A114="",B114="",C114="",D114="",E114=""),"",IF(C114&lt;0,"",C114*IF(D114="Daily",365/12,IF(D114="Weekly",52/12,IF(D114="Every 2 Weeks",26/12,IF(D114="Twice a Month",2,IF(D114="Monthly",1,IF(D114="Every 3 Months",1/3,IF(D114="Every 6 Months",1/6,IF(D114="Annually",1/12,0))))))))))</x:f>
      </x:c>
      <x:c r="G114" s="26" t="str">
        <x:f>IF(F114="","",ROUND(F114,2))</x:f>
      </x:c>
      <x:c r="H114" s="22" t="str">
        <x:f>IF(COUNTA(A114:E114)=0,"",IF(AND(A114&lt;&gt;"",B114&lt;&gt;"",ISNUMBER(C114),C114&gt;0,D114&lt;&gt;"",E114&lt;&gt;""),"Ready","Check entry"))</x:f>
      </x:c>
    </x:row>
    <x:row r="115">
      <x:c r="A115" s="20"/>
      <x:c r="B115" s="20"/>
      <x:c r="C115" s="24"/>
      <x:c r="D115" s="20"/>
      <x:c r="E115" s="20"/>
      <x:c r="F115" s="26" t="str">
        <x:f>IF(OR(A115="",B115="",C115="",D115="",E115=""),"",IF(C115&lt;0,"",C115*IF(D115="Daily",365/12,IF(D115="Weekly",52/12,IF(D115="Every 2 Weeks",26/12,IF(D115="Twice a Month",2,IF(D115="Monthly",1,IF(D115="Every 3 Months",1/3,IF(D115="Every 6 Months",1/6,IF(D115="Annually",1/12,0))))))))))</x:f>
      </x:c>
      <x:c r="G115" s="26" t="str">
        <x:f>IF(F115="","",ROUND(F115,2))</x:f>
      </x:c>
      <x:c r="H115" s="22" t="str">
        <x:f>IF(COUNTA(A115:E115)=0,"",IF(AND(A115&lt;&gt;"",B115&lt;&gt;"",ISNUMBER(C115),C115&gt;0,D115&lt;&gt;"",E115&lt;&gt;""),"Ready","Check entry"))</x:f>
      </x:c>
    </x:row>
    <x:row r="116">
      <x:c r="A116" s="20"/>
      <x:c r="B116" s="20"/>
      <x:c r="C116" s="24"/>
      <x:c r="D116" s="20"/>
      <x:c r="E116" s="20"/>
      <x:c r="F116" s="26" t="str">
        <x:f>IF(OR(A116="",B116="",C116="",D116="",E116=""),"",IF(C116&lt;0,"",C116*IF(D116="Daily",365/12,IF(D116="Weekly",52/12,IF(D116="Every 2 Weeks",26/12,IF(D116="Twice a Month",2,IF(D116="Monthly",1,IF(D116="Every 3 Months",1/3,IF(D116="Every 6 Months",1/6,IF(D116="Annually",1/12,0))))))))))</x:f>
      </x:c>
      <x:c r="G116" s="26" t="str">
        <x:f>IF(F116="","",ROUND(F116,2))</x:f>
      </x:c>
      <x:c r="H116" s="22" t="str">
        <x:f>IF(COUNTA(A116:E116)=0,"",IF(AND(A116&lt;&gt;"",B116&lt;&gt;"",ISNUMBER(C116),C116&gt;0,D116&lt;&gt;"",E116&lt;&gt;""),"Ready","Check entry"))</x:f>
      </x:c>
    </x:row>
    <x:row r="117">
      <x:c r="A117" s="20"/>
      <x:c r="B117" s="20"/>
      <x:c r="C117" s="24"/>
      <x:c r="D117" s="20"/>
      <x:c r="E117" s="20"/>
      <x:c r="F117" s="26" t="str">
        <x:f>IF(OR(A117="",B117="",C117="",D117="",E117=""),"",IF(C117&lt;0,"",C117*IF(D117="Daily",365/12,IF(D117="Weekly",52/12,IF(D117="Every 2 Weeks",26/12,IF(D117="Twice a Month",2,IF(D117="Monthly",1,IF(D117="Every 3 Months",1/3,IF(D117="Every 6 Months",1/6,IF(D117="Annually",1/12,0))))))))))</x:f>
      </x:c>
      <x:c r="G117" s="26" t="str">
        <x:f>IF(F117="","",ROUND(F117,2))</x:f>
      </x:c>
      <x:c r="H117" s="22" t="str">
        <x:f>IF(COUNTA(A117:E117)=0,"",IF(AND(A117&lt;&gt;"",B117&lt;&gt;"",ISNUMBER(C117),C117&gt;0,D117&lt;&gt;"",E117&lt;&gt;""),"Ready","Check entry"))</x:f>
      </x:c>
    </x:row>
    <x:row r="118">
      <x:c r="A118" s="20"/>
      <x:c r="B118" s="20"/>
      <x:c r="C118" s="24"/>
      <x:c r="D118" s="20"/>
      <x:c r="E118" s="20"/>
      <x:c r="F118" s="26" t="str">
        <x:f>IF(OR(A118="",B118="",C118="",D118="",E118=""),"",IF(C118&lt;0,"",C118*IF(D118="Daily",365/12,IF(D118="Weekly",52/12,IF(D118="Every 2 Weeks",26/12,IF(D118="Twice a Month",2,IF(D118="Monthly",1,IF(D118="Every 3 Months",1/3,IF(D118="Every 6 Months",1/6,IF(D118="Annually",1/12,0))))))))))</x:f>
      </x:c>
      <x:c r="G118" s="26" t="str">
        <x:f>IF(F118="","",ROUND(F118,2))</x:f>
      </x:c>
      <x:c r="H118" s="22" t="str">
        <x:f>IF(COUNTA(A118:E118)=0,"",IF(AND(A118&lt;&gt;"",B118&lt;&gt;"",ISNUMBER(C118),C118&gt;0,D118&lt;&gt;"",E118&lt;&gt;""),"Ready","Check entry"))</x:f>
      </x:c>
    </x:row>
    <x:row r="119">
      <x:c r="A119" s="20"/>
      <x:c r="B119" s="20"/>
      <x:c r="C119" s="24"/>
      <x:c r="D119" s="20"/>
      <x:c r="E119" s="20"/>
      <x:c r="F119" s="26" t="str">
        <x:f>IF(OR(A119="",B119="",C119="",D119="",E119=""),"",IF(C119&lt;0,"",C119*IF(D119="Daily",365/12,IF(D119="Weekly",52/12,IF(D119="Every 2 Weeks",26/12,IF(D119="Twice a Month",2,IF(D119="Monthly",1,IF(D119="Every 3 Months",1/3,IF(D119="Every 6 Months",1/6,IF(D119="Annually",1/12,0))))))))))</x:f>
      </x:c>
      <x:c r="G119" s="26" t="str">
        <x:f>IF(F119="","",ROUND(F119,2))</x:f>
      </x:c>
      <x:c r="H119" s="22" t="str">
        <x:f>IF(COUNTA(A119:E119)=0,"",IF(AND(A119&lt;&gt;"",B119&lt;&gt;"",ISNUMBER(C119),C119&gt;0,D119&lt;&gt;"",E119&lt;&gt;""),"Ready","Check entry"))</x:f>
      </x:c>
    </x:row>
    <x:row r="120">
      <x:c r="A120" s="20"/>
      <x:c r="B120" s="20"/>
      <x:c r="C120" s="24"/>
      <x:c r="D120" s="20"/>
      <x:c r="E120" s="20"/>
      <x:c r="F120" s="26" t="str">
        <x:f>IF(OR(A120="",B120="",C120="",D120="",E120=""),"",IF(C120&lt;0,"",C120*IF(D120="Daily",365/12,IF(D120="Weekly",52/12,IF(D120="Every 2 Weeks",26/12,IF(D120="Twice a Month",2,IF(D120="Monthly",1,IF(D120="Every 3 Months",1/3,IF(D120="Every 6 Months",1/6,IF(D120="Annually",1/12,0))))))))))</x:f>
      </x:c>
      <x:c r="G120" s="26" t="str">
        <x:f>IF(F120="","",ROUND(F120,2))</x:f>
      </x:c>
      <x:c r="H120" s="22" t="str">
        <x:f>IF(COUNTA(A120:E120)=0,"",IF(AND(A120&lt;&gt;"",B120&lt;&gt;"",ISNUMBER(C120),C120&gt;0,D120&lt;&gt;"",E120&lt;&gt;""),"Ready","Check entry"))</x:f>
      </x:c>
    </x:row>
    <x:row r="121">
      <x:c r="A121" s="20"/>
      <x:c r="B121" s="20"/>
      <x:c r="C121" s="24"/>
      <x:c r="D121" s="20"/>
      <x:c r="E121" s="20"/>
      <x:c r="F121" s="26" t="str">
        <x:f>IF(OR(A121="",B121="",C121="",D121="",E121=""),"",IF(C121&lt;0,"",C121*IF(D121="Daily",365/12,IF(D121="Weekly",52/12,IF(D121="Every 2 Weeks",26/12,IF(D121="Twice a Month",2,IF(D121="Monthly",1,IF(D121="Every 3 Months",1/3,IF(D121="Every 6 Months",1/6,IF(D121="Annually",1/12,0))))))))))</x:f>
      </x:c>
      <x:c r="G121" s="26" t="str">
        <x:f>IF(F121="","",ROUND(F121,2))</x:f>
      </x:c>
      <x:c r="H121" s="22" t="str">
        <x:f>IF(COUNTA(A121:E121)=0,"",IF(AND(A121&lt;&gt;"",B121&lt;&gt;"",ISNUMBER(C121),C121&gt;0,D121&lt;&gt;"",E121&lt;&gt;""),"Ready","Check entry"))</x:f>
      </x:c>
    </x:row>
    <x:row r="122">
      <x:c r="A122" s="20"/>
      <x:c r="B122" s="20"/>
      <x:c r="C122" s="24"/>
      <x:c r="D122" s="20"/>
      <x:c r="E122" s="20"/>
      <x:c r="F122" s="26" t="str">
        <x:f>IF(OR(A122="",B122="",C122="",D122="",E122=""),"",IF(C122&lt;0,"",C122*IF(D122="Daily",365/12,IF(D122="Weekly",52/12,IF(D122="Every 2 Weeks",26/12,IF(D122="Twice a Month",2,IF(D122="Monthly",1,IF(D122="Every 3 Months",1/3,IF(D122="Every 6 Months",1/6,IF(D122="Annually",1/12,0))))))))))</x:f>
      </x:c>
      <x:c r="G122" s="26" t="str">
        <x:f>IF(F122="","",ROUND(F122,2))</x:f>
      </x:c>
      <x:c r="H122" s="22" t="str">
        <x:f>IF(COUNTA(A122:E122)=0,"",IF(AND(A122&lt;&gt;"",B122&lt;&gt;"",ISNUMBER(C122),C122&gt;0,D122&lt;&gt;"",E122&lt;&gt;""),"Ready","Check entry"))</x:f>
      </x:c>
    </x:row>
    <x:row r="123">
      <x:c r="A123" s="20"/>
      <x:c r="B123" s="20"/>
      <x:c r="C123" s="24"/>
      <x:c r="D123" s="20"/>
      <x:c r="E123" s="20"/>
      <x:c r="F123" s="26" t="str">
        <x:f>IF(OR(A123="",B123="",C123="",D123="",E123=""),"",IF(C123&lt;0,"",C123*IF(D123="Daily",365/12,IF(D123="Weekly",52/12,IF(D123="Every 2 Weeks",26/12,IF(D123="Twice a Month",2,IF(D123="Monthly",1,IF(D123="Every 3 Months",1/3,IF(D123="Every 6 Months",1/6,IF(D123="Annually",1/12,0))))))))))</x:f>
      </x:c>
      <x:c r="G123" s="26" t="str">
        <x:f>IF(F123="","",ROUND(F123,2))</x:f>
      </x:c>
      <x:c r="H123" s="22" t="str">
        <x:f>IF(COUNTA(A123:E123)=0,"",IF(AND(A123&lt;&gt;"",B123&lt;&gt;"",ISNUMBER(C123),C123&gt;0,D123&lt;&gt;"",E123&lt;&gt;""),"Ready","Check entry"))</x:f>
      </x:c>
    </x:row>
    <x:row r="124">
      <x:c r="A124" s="20"/>
      <x:c r="B124" s="20"/>
      <x:c r="C124" s="24"/>
      <x:c r="D124" s="20"/>
      <x:c r="E124" s="20"/>
      <x:c r="F124" s="26" t="str">
        <x:f>IF(OR(A124="",B124="",C124="",D124="",E124=""),"",IF(C124&lt;0,"",C124*IF(D124="Daily",365/12,IF(D124="Weekly",52/12,IF(D124="Every 2 Weeks",26/12,IF(D124="Twice a Month",2,IF(D124="Monthly",1,IF(D124="Every 3 Months",1/3,IF(D124="Every 6 Months",1/6,IF(D124="Annually",1/12,0))))))))))</x:f>
      </x:c>
      <x:c r="G124" s="26" t="str">
        <x:f>IF(F124="","",ROUND(F124,2))</x:f>
      </x:c>
      <x:c r="H124" s="22" t="str">
        <x:f>IF(COUNTA(A124:E124)=0,"",IF(AND(A124&lt;&gt;"",B124&lt;&gt;"",ISNUMBER(C124),C124&gt;0,D124&lt;&gt;"",E124&lt;&gt;""),"Ready","Check entry"))</x:f>
      </x:c>
    </x:row>
    <x:row r="125">
      <x:c r="A125" s="20"/>
      <x:c r="B125" s="20"/>
      <x:c r="C125" s="24"/>
      <x:c r="D125" s="20"/>
      <x:c r="E125" s="20"/>
      <x:c r="F125" s="26" t="str">
        <x:f>IF(OR(A125="",B125="",C125="",D125="",E125=""),"",IF(C125&lt;0,"",C125*IF(D125="Daily",365/12,IF(D125="Weekly",52/12,IF(D125="Every 2 Weeks",26/12,IF(D125="Twice a Month",2,IF(D125="Monthly",1,IF(D125="Every 3 Months",1/3,IF(D125="Every 6 Months",1/6,IF(D125="Annually",1/12,0))))))))))</x:f>
      </x:c>
      <x:c r="G125" s="26" t="str">
        <x:f>IF(F125="","",ROUND(F125,2))</x:f>
      </x:c>
      <x:c r="H125" s="22" t="str">
        <x:f>IF(COUNTA(A125:E125)=0,"",IF(AND(A125&lt;&gt;"",B125&lt;&gt;"",ISNUMBER(C125),C125&gt;0,D125&lt;&gt;"",E125&lt;&gt;""),"Ready","Check entry"))</x:f>
      </x:c>
    </x:row>
    <x:row r="126">
      <x:c r="A126" s="20"/>
      <x:c r="B126" s="20"/>
      <x:c r="C126" s="24"/>
      <x:c r="D126" s="20"/>
      <x:c r="E126" s="20"/>
      <x:c r="F126" s="26" t="str">
        <x:f>IF(OR(A126="",B126="",C126="",D126="",E126=""),"",IF(C126&lt;0,"",C126*IF(D126="Daily",365/12,IF(D126="Weekly",52/12,IF(D126="Every 2 Weeks",26/12,IF(D126="Twice a Month",2,IF(D126="Monthly",1,IF(D126="Every 3 Months",1/3,IF(D126="Every 6 Months",1/6,IF(D126="Annually",1/12,0))))))))))</x:f>
      </x:c>
      <x:c r="G126" s="26" t="str">
        <x:f>IF(F126="","",ROUND(F126,2))</x:f>
      </x:c>
      <x:c r="H126" s="22" t="str">
        <x:f>IF(COUNTA(A126:E126)=0,"",IF(AND(A126&lt;&gt;"",B126&lt;&gt;"",ISNUMBER(C126),C126&gt;0,D126&lt;&gt;"",E126&lt;&gt;""),"Ready","Check entry"))</x:f>
      </x:c>
    </x:row>
    <x:row r="127">
      <x:c r="A127" s="20"/>
      <x:c r="B127" s="20"/>
      <x:c r="C127" s="24"/>
      <x:c r="D127" s="20"/>
      <x:c r="E127" s="20"/>
      <x:c r="F127" s="26" t="str">
        <x:f>IF(OR(A127="",B127="",C127="",D127="",E127=""),"",IF(C127&lt;0,"",C127*IF(D127="Daily",365/12,IF(D127="Weekly",52/12,IF(D127="Every 2 Weeks",26/12,IF(D127="Twice a Month",2,IF(D127="Monthly",1,IF(D127="Every 3 Months",1/3,IF(D127="Every 6 Months",1/6,IF(D127="Annually",1/12,0))))))))))</x:f>
      </x:c>
      <x:c r="G127" s="26" t="str">
        <x:f>IF(F127="","",ROUND(F127,2))</x:f>
      </x:c>
      <x:c r="H127" s="22" t="str">
        <x:f>IF(COUNTA(A127:E127)=0,"",IF(AND(A127&lt;&gt;"",B127&lt;&gt;"",ISNUMBER(C127),C127&gt;0,D127&lt;&gt;"",E127&lt;&gt;""),"Ready","Check entry"))</x:f>
      </x:c>
    </x:row>
    <x:row r="128">
      <x:c r="A128" s="20"/>
      <x:c r="B128" s="20"/>
      <x:c r="C128" s="24"/>
      <x:c r="D128" s="20"/>
      <x:c r="E128" s="20"/>
      <x:c r="F128" s="26" t="str">
        <x:f>IF(OR(A128="",B128="",C128="",D128="",E128=""),"",IF(C128&lt;0,"",C128*IF(D128="Daily",365/12,IF(D128="Weekly",52/12,IF(D128="Every 2 Weeks",26/12,IF(D128="Twice a Month",2,IF(D128="Monthly",1,IF(D128="Every 3 Months",1/3,IF(D128="Every 6 Months",1/6,IF(D128="Annually",1/12,0))))))))))</x:f>
      </x:c>
      <x:c r="G128" s="26" t="str">
        <x:f>IF(F128="","",ROUND(F128,2))</x:f>
      </x:c>
      <x:c r="H128" s="22" t="str">
        <x:f>IF(COUNTA(A128:E128)=0,"",IF(AND(A128&lt;&gt;"",B128&lt;&gt;"",ISNUMBER(C128),C128&gt;0,D128&lt;&gt;"",E128&lt;&gt;""),"Ready","Check entry"))</x:f>
      </x:c>
    </x:row>
    <x:row r="129">
      <x:c r="A129" s="20"/>
      <x:c r="B129" s="20"/>
      <x:c r="C129" s="24"/>
      <x:c r="D129" s="20"/>
      <x:c r="E129" s="20"/>
      <x:c r="F129" s="26" t="str">
        <x:f>IF(OR(A129="",B129="",C129="",D129="",E129=""),"",IF(C129&lt;0,"",C129*IF(D129="Daily",365/12,IF(D129="Weekly",52/12,IF(D129="Every 2 Weeks",26/12,IF(D129="Twice a Month",2,IF(D129="Monthly",1,IF(D129="Every 3 Months",1/3,IF(D129="Every 6 Months",1/6,IF(D129="Annually",1/12,0))))))))))</x:f>
      </x:c>
      <x:c r="G129" s="26" t="str">
        <x:f>IF(F129="","",ROUND(F129,2))</x:f>
      </x:c>
      <x:c r="H129" s="22" t="str">
        <x:f>IF(COUNTA(A129:E129)=0,"",IF(AND(A129&lt;&gt;"",B129&lt;&gt;"",ISNUMBER(C129),C129&gt;0,D129&lt;&gt;"",E129&lt;&gt;""),"Ready","Check entry"))</x:f>
      </x:c>
    </x:row>
    <x:row r="130">
      <x:c r="A130" s="20"/>
      <x:c r="B130" s="20"/>
      <x:c r="C130" s="24"/>
      <x:c r="D130" s="20"/>
      <x:c r="E130" s="20"/>
      <x:c r="F130" s="26" t="str">
        <x:f>IF(OR(A130="",B130="",C130="",D130="",E130=""),"",IF(C130&lt;0,"",C130*IF(D130="Daily",365/12,IF(D130="Weekly",52/12,IF(D130="Every 2 Weeks",26/12,IF(D130="Twice a Month",2,IF(D130="Monthly",1,IF(D130="Every 3 Months",1/3,IF(D130="Every 6 Months",1/6,IF(D130="Annually",1/12,0))))))))))</x:f>
      </x:c>
      <x:c r="G130" s="26" t="str">
        <x:f>IF(F130="","",ROUND(F130,2))</x:f>
      </x:c>
      <x:c r="H130" s="22" t="str">
        <x:f>IF(COUNTA(A130:E130)=0,"",IF(AND(A130&lt;&gt;"",B130&lt;&gt;"",ISNUMBER(C130),C130&gt;0,D130&lt;&gt;"",E130&lt;&gt;""),"Ready","Check entry"))</x:f>
      </x:c>
    </x:row>
    <x:row r="131">
      <x:c r="A131" s="20"/>
      <x:c r="B131" s="20"/>
      <x:c r="C131" s="24"/>
      <x:c r="D131" s="20"/>
      <x:c r="E131" s="20"/>
      <x:c r="F131" s="26" t="str">
        <x:f>IF(OR(A131="",B131="",C131="",D131="",E131=""),"",IF(C131&lt;0,"",C131*IF(D131="Daily",365/12,IF(D131="Weekly",52/12,IF(D131="Every 2 Weeks",26/12,IF(D131="Twice a Month",2,IF(D131="Monthly",1,IF(D131="Every 3 Months",1/3,IF(D131="Every 6 Months",1/6,IF(D131="Annually",1/12,0))))))))))</x:f>
      </x:c>
      <x:c r="G131" s="26" t="str">
        <x:f>IF(F131="","",ROUND(F131,2))</x:f>
      </x:c>
      <x:c r="H131" s="22" t="str">
        <x:f>IF(COUNTA(A131:E131)=0,"",IF(AND(A131&lt;&gt;"",B131&lt;&gt;"",ISNUMBER(C131),C131&gt;0,D131&lt;&gt;"",E131&lt;&gt;""),"Ready","Check entry"))</x:f>
      </x:c>
    </x:row>
    <x:row r="132">
      <x:c r="A132" s="20"/>
      <x:c r="B132" s="20"/>
      <x:c r="C132" s="24"/>
      <x:c r="D132" s="20"/>
      <x:c r="E132" s="20"/>
      <x:c r="F132" s="26" t="str">
        <x:f>IF(OR(A132="",B132="",C132="",D132="",E132=""),"",IF(C132&lt;0,"",C132*IF(D132="Daily",365/12,IF(D132="Weekly",52/12,IF(D132="Every 2 Weeks",26/12,IF(D132="Twice a Month",2,IF(D132="Monthly",1,IF(D132="Every 3 Months",1/3,IF(D132="Every 6 Months",1/6,IF(D132="Annually",1/12,0))))))))))</x:f>
      </x:c>
      <x:c r="G132" s="26" t="str">
        <x:f>IF(F132="","",ROUND(F132,2))</x:f>
      </x:c>
      <x:c r="H132" s="22" t="str">
        <x:f>IF(COUNTA(A132:E132)=0,"",IF(AND(A132&lt;&gt;"",B132&lt;&gt;"",ISNUMBER(C132),C132&gt;0,D132&lt;&gt;"",E132&lt;&gt;""),"Ready","Check entry"))</x:f>
      </x:c>
    </x:row>
    <x:row r="133">
      <x:c r="A133" s="20"/>
      <x:c r="B133" s="20"/>
      <x:c r="C133" s="24"/>
      <x:c r="D133" s="20"/>
      <x:c r="E133" s="20"/>
      <x:c r="F133" s="26" t="str">
        <x:f>IF(OR(A133="",B133="",C133="",D133="",E133=""),"",IF(C133&lt;0,"",C133*IF(D133="Daily",365/12,IF(D133="Weekly",52/12,IF(D133="Every 2 Weeks",26/12,IF(D133="Twice a Month",2,IF(D133="Monthly",1,IF(D133="Every 3 Months",1/3,IF(D133="Every 6 Months",1/6,IF(D133="Annually",1/12,0))))))))))</x:f>
      </x:c>
      <x:c r="G133" s="26" t="str">
        <x:f>IF(F133="","",ROUND(F133,2))</x:f>
      </x:c>
      <x:c r="H133" s="22" t="str">
        <x:f>IF(COUNTA(A133:E133)=0,"",IF(AND(A133&lt;&gt;"",B133&lt;&gt;"",ISNUMBER(C133),C133&gt;0,D133&lt;&gt;"",E133&lt;&gt;""),"Ready","Check entry"))</x:f>
      </x:c>
    </x:row>
    <x:row r="134">
      <x:c r="A134" s="20"/>
      <x:c r="B134" s="20"/>
      <x:c r="C134" s="24"/>
      <x:c r="D134" s="20"/>
      <x:c r="E134" s="20"/>
      <x:c r="F134" s="26" t="str">
        <x:f>IF(OR(A134="",B134="",C134="",D134="",E134=""),"",IF(C134&lt;0,"",C134*IF(D134="Daily",365/12,IF(D134="Weekly",52/12,IF(D134="Every 2 Weeks",26/12,IF(D134="Twice a Month",2,IF(D134="Monthly",1,IF(D134="Every 3 Months",1/3,IF(D134="Every 6 Months",1/6,IF(D134="Annually",1/12,0))))))))))</x:f>
      </x:c>
      <x:c r="G134" s="26" t="str">
        <x:f>IF(F134="","",ROUND(F134,2))</x:f>
      </x:c>
      <x:c r="H134" s="22" t="str">
        <x:f>IF(COUNTA(A134:E134)=0,"",IF(AND(A134&lt;&gt;"",B134&lt;&gt;"",ISNUMBER(C134),C134&gt;0,D134&lt;&gt;"",E134&lt;&gt;""),"Ready","Check entry"))</x:f>
      </x:c>
    </x:row>
    <x:row r="135">
      <x:c r="A135" s="20"/>
      <x:c r="B135" s="20"/>
      <x:c r="C135" s="24"/>
      <x:c r="D135" s="20"/>
      <x:c r="E135" s="20"/>
      <x:c r="F135" s="26" t="str">
        <x:f>IF(OR(A135="",B135="",C135="",D135="",E135=""),"",IF(C135&lt;0,"",C135*IF(D135="Daily",365/12,IF(D135="Weekly",52/12,IF(D135="Every 2 Weeks",26/12,IF(D135="Twice a Month",2,IF(D135="Monthly",1,IF(D135="Every 3 Months",1/3,IF(D135="Every 6 Months",1/6,IF(D135="Annually",1/12,0))))))))))</x:f>
      </x:c>
      <x:c r="G135" s="26" t="str">
        <x:f>IF(F135="","",ROUND(F135,2))</x:f>
      </x:c>
      <x:c r="H135" s="22" t="str">
        <x:f>IF(COUNTA(A135:E135)=0,"",IF(AND(A135&lt;&gt;"",B135&lt;&gt;"",ISNUMBER(C135),C135&gt;0,D135&lt;&gt;"",E135&lt;&gt;""),"Ready","Check entry"))</x:f>
      </x:c>
    </x:row>
    <x:row r="136">
      <x:c r="A136" s="20"/>
      <x:c r="B136" s="20"/>
      <x:c r="C136" s="24"/>
      <x:c r="D136" s="20"/>
      <x:c r="E136" s="20"/>
      <x:c r="F136" s="26" t="str">
        <x:f>IF(OR(A136="",B136="",C136="",D136="",E136=""),"",IF(C136&lt;0,"",C136*IF(D136="Daily",365/12,IF(D136="Weekly",52/12,IF(D136="Every 2 Weeks",26/12,IF(D136="Twice a Month",2,IF(D136="Monthly",1,IF(D136="Every 3 Months",1/3,IF(D136="Every 6 Months",1/6,IF(D136="Annually",1/12,0))))))))))</x:f>
      </x:c>
      <x:c r="G136" s="26" t="str">
        <x:f>IF(F136="","",ROUND(F136,2))</x:f>
      </x:c>
      <x:c r="H136" s="22" t="str">
        <x:f>IF(COUNTA(A136:E136)=0,"",IF(AND(A136&lt;&gt;"",B136&lt;&gt;"",ISNUMBER(C136),C136&gt;0,D136&lt;&gt;"",E136&lt;&gt;""),"Ready","Check entry"))</x:f>
      </x:c>
    </x:row>
    <x:row r="137">
      <x:c r="A137" s="20"/>
      <x:c r="B137" s="20"/>
      <x:c r="C137" s="24"/>
      <x:c r="D137" s="20"/>
      <x:c r="E137" s="20"/>
      <x:c r="F137" s="26" t="str">
        <x:f>IF(OR(A137="",B137="",C137="",D137="",E137=""),"",IF(C137&lt;0,"",C137*IF(D137="Daily",365/12,IF(D137="Weekly",52/12,IF(D137="Every 2 Weeks",26/12,IF(D137="Twice a Month",2,IF(D137="Monthly",1,IF(D137="Every 3 Months",1/3,IF(D137="Every 6 Months",1/6,IF(D137="Annually",1/12,0))))))))))</x:f>
      </x:c>
      <x:c r="G137" s="26" t="str">
        <x:f>IF(F137="","",ROUND(F137,2))</x:f>
      </x:c>
      <x:c r="H137" s="22" t="str">
        <x:f>IF(COUNTA(A137:E137)=0,"",IF(AND(A137&lt;&gt;"",B137&lt;&gt;"",ISNUMBER(C137),C137&gt;0,D137&lt;&gt;"",E137&lt;&gt;""),"Ready","Check entry"))</x:f>
      </x:c>
    </x:row>
    <x:row r="138">
      <x:c r="A138" s="20"/>
      <x:c r="B138" s="20"/>
      <x:c r="C138" s="24"/>
      <x:c r="D138" s="20"/>
      <x:c r="E138" s="20"/>
      <x:c r="F138" s="26" t="str">
        <x:f>IF(OR(A138="",B138="",C138="",D138="",E138=""),"",IF(C138&lt;0,"",C138*IF(D138="Daily",365/12,IF(D138="Weekly",52/12,IF(D138="Every 2 Weeks",26/12,IF(D138="Twice a Month",2,IF(D138="Monthly",1,IF(D138="Every 3 Months",1/3,IF(D138="Every 6 Months",1/6,IF(D138="Annually",1/12,0))))))))))</x:f>
      </x:c>
      <x:c r="G138" s="26" t="str">
        <x:f>IF(F138="","",ROUND(F138,2))</x:f>
      </x:c>
      <x:c r="H138" s="22" t="str">
        <x:f>IF(COUNTA(A138:E138)=0,"",IF(AND(A138&lt;&gt;"",B138&lt;&gt;"",ISNUMBER(C138),C138&gt;0,D138&lt;&gt;"",E138&lt;&gt;""),"Ready","Check entry"))</x:f>
      </x:c>
    </x:row>
    <x:row r="139">
      <x:c r="A139" s="20"/>
      <x:c r="B139" s="20"/>
      <x:c r="C139" s="24"/>
      <x:c r="D139" s="20"/>
      <x:c r="E139" s="20"/>
      <x:c r="F139" s="26" t="str">
        <x:f>IF(OR(A139="",B139="",C139="",D139="",E139=""),"",IF(C139&lt;0,"",C139*IF(D139="Daily",365/12,IF(D139="Weekly",52/12,IF(D139="Every 2 Weeks",26/12,IF(D139="Twice a Month",2,IF(D139="Monthly",1,IF(D139="Every 3 Months",1/3,IF(D139="Every 6 Months",1/6,IF(D139="Annually",1/12,0))))))))))</x:f>
      </x:c>
      <x:c r="G139" s="26" t="str">
        <x:f>IF(F139="","",ROUND(F139,2))</x:f>
      </x:c>
      <x:c r="H139" s="22" t="str">
        <x:f>IF(COUNTA(A139:E139)=0,"",IF(AND(A139&lt;&gt;"",B139&lt;&gt;"",ISNUMBER(C139),C139&gt;0,D139&lt;&gt;"",E139&lt;&gt;""),"Ready","Check entry"))</x:f>
      </x:c>
    </x:row>
    <x:row r="140">
      <x:c r="A140" s="20"/>
      <x:c r="B140" s="20"/>
      <x:c r="C140" s="24"/>
      <x:c r="D140" s="20"/>
      <x:c r="E140" s="20"/>
      <x:c r="F140" s="26" t="str">
        <x:f>IF(OR(A140="",B140="",C140="",D140="",E140=""),"",IF(C140&lt;0,"",C140*IF(D140="Daily",365/12,IF(D140="Weekly",52/12,IF(D140="Every 2 Weeks",26/12,IF(D140="Twice a Month",2,IF(D140="Monthly",1,IF(D140="Every 3 Months",1/3,IF(D140="Every 6 Months",1/6,IF(D140="Annually",1/12,0))))))))))</x:f>
      </x:c>
      <x:c r="G140" s="26" t="str">
        <x:f>IF(F140="","",ROUND(F140,2))</x:f>
      </x:c>
      <x:c r="H140" s="22" t="str">
        <x:f>IF(COUNTA(A140:E140)=0,"",IF(AND(A140&lt;&gt;"",B140&lt;&gt;"",ISNUMBER(C140),C140&gt;0,D140&lt;&gt;"",E140&lt;&gt;""),"Ready","Check entry"))</x:f>
      </x:c>
    </x:row>
    <x:row r="141">
      <x:c r="A141" s="20"/>
      <x:c r="B141" s="20"/>
      <x:c r="C141" s="24"/>
      <x:c r="D141" s="20"/>
      <x:c r="E141" s="20"/>
      <x:c r="F141" s="26" t="str">
        <x:f>IF(OR(A141="",B141="",C141="",D141="",E141=""),"",IF(C141&lt;0,"",C141*IF(D141="Daily",365/12,IF(D141="Weekly",52/12,IF(D141="Every 2 Weeks",26/12,IF(D141="Twice a Month",2,IF(D141="Monthly",1,IF(D141="Every 3 Months",1/3,IF(D141="Every 6 Months",1/6,IF(D141="Annually",1/12,0))))))))))</x:f>
      </x:c>
      <x:c r="G141" s="26" t="str">
        <x:f>IF(F141="","",ROUND(F141,2))</x:f>
      </x:c>
      <x:c r="H141" s="22" t="str">
        <x:f>IF(COUNTA(A141:E141)=0,"",IF(AND(A141&lt;&gt;"",B141&lt;&gt;"",ISNUMBER(C141),C141&gt;0,D141&lt;&gt;"",E141&lt;&gt;""),"Ready","Check entry"))</x:f>
      </x:c>
    </x:row>
    <x:row r="142">
      <x:c r="A142" s="20"/>
      <x:c r="B142" s="20"/>
      <x:c r="C142" s="24"/>
      <x:c r="D142" s="20"/>
      <x:c r="E142" s="20"/>
      <x:c r="F142" s="26" t="str">
        <x:f>IF(OR(A142="",B142="",C142="",D142="",E142=""),"",IF(C142&lt;0,"",C142*IF(D142="Daily",365/12,IF(D142="Weekly",52/12,IF(D142="Every 2 Weeks",26/12,IF(D142="Twice a Month",2,IF(D142="Monthly",1,IF(D142="Every 3 Months",1/3,IF(D142="Every 6 Months",1/6,IF(D142="Annually",1/12,0))))))))))</x:f>
      </x:c>
      <x:c r="G142" s="26" t="str">
        <x:f>IF(F142="","",ROUND(F142,2))</x:f>
      </x:c>
      <x:c r="H142" s="22" t="str">
        <x:f>IF(COUNTA(A142:E142)=0,"",IF(AND(A142&lt;&gt;"",B142&lt;&gt;"",ISNUMBER(C142),C142&gt;0,D142&lt;&gt;"",E142&lt;&gt;""),"Ready","Check entry"))</x:f>
      </x:c>
    </x:row>
    <x:row r="143">
      <x:c r="A143" s="20"/>
      <x:c r="B143" s="20"/>
      <x:c r="C143" s="24"/>
      <x:c r="D143" s="20"/>
      <x:c r="E143" s="20"/>
      <x:c r="F143" s="26" t="str">
        <x:f>IF(OR(A143="",B143="",C143="",D143="",E143=""),"",IF(C143&lt;0,"",C143*IF(D143="Daily",365/12,IF(D143="Weekly",52/12,IF(D143="Every 2 Weeks",26/12,IF(D143="Twice a Month",2,IF(D143="Monthly",1,IF(D143="Every 3 Months",1/3,IF(D143="Every 6 Months",1/6,IF(D143="Annually",1/12,0))))))))))</x:f>
      </x:c>
      <x:c r="G143" s="26" t="str">
        <x:f>IF(F143="","",ROUND(F143,2))</x:f>
      </x:c>
      <x:c r="H143" s="22" t="str">
        <x:f>IF(COUNTA(A143:E143)=0,"",IF(AND(A143&lt;&gt;"",B143&lt;&gt;"",ISNUMBER(C143),C143&gt;0,D143&lt;&gt;"",E143&lt;&gt;""),"Ready","Check entry"))</x:f>
      </x:c>
    </x:row>
    <x:row r="144">
      <x:c r="A144" s="20"/>
      <x:c r="B144" s="20"/>
      <x:c r="C144" s="24"/>
      <x:c r="D144" s="20"/>
      <x:c r="E144" s="20"/>
      <x:c r="F144" s="26" t="str">
        <x:f>IF(OR(A144="",B144="",C144="",D144="",E144=""),"",IF(C144&lt;0,"",C144*IF(D144="Daily",365/12,IF(D144="Weekly",52/12,IF(D144="Every 2 Weeks",26/12,IF(D144="Twice a Month",2,IF(D144="Monthly",1,IF(D144="Every 3 Months",1/3,IF(D144="Every 6 Months",1/6,IF(D144="Annually",1/12,0))))))))))</x:f>
      </x:c>
      <x:c r="G144" s="26" t="str">
        <x:f>IF(F144="","",ROUND(F144,2))</x:f>
      </x:c>
      <x:c r="H144" s="22" t="str">
        <x:f>IF(COUNTA(A144:E144)=0,"",IF(AND(A144&lt;&gt;"",B144&lt;&gt;"",ISNUMBER(C144),C144&gt;0,D144&lt;&gt;"",E144&lt;&gt;""),"Ready","Check entry"))</x:f>
      </x:c>
    </x:row>
    <x:row r="145">
      <x:c r="A145" s="20"/>
      <x:c r="B145" s="20"/>
      <x:c r="C145" s="24"/>
      <x:c r="D145" s="20"/>
      <x:c r="E145" s="20"/>
      <x:c r="F145" s="26" t="str">
        <x:f>IF(OR(A145="",B145="",C145="",D145="",E145=""),"",IF(C145&lt;0,"",C145*IF(D145="Daily",365/12,IF(D145="Weekly",52/12,IF(D145="Every 2 Weeks",26/12,IF(D145="Twice a Month",2,IF(D145="Monthly",1,IF(D145="Every 3 Months",1/3,IF(D145="Every 6 Months",1/6,IF(D145="Annually",1/12,0))))))))))</x:f>
      </x:c>
      <x:c r="G145" s="26" t="str">
        <x:f>IF(F145="","",ROUND(F145,2))</x:f>
      </x:c>
      <x:c r="H145" s="22" t="str">
        <x:f>IF(COUNTA(A145:E145)=0,"",IF(AND(A145&lt;&gt;"",B145&lt;&gt;"",ISNUMBER(C145),C145&gt;0,D145&lt;&gt;"",E145&lt;&gt;""),"Ready","Check entry"))</x:f>
      </x:c>
    </x:row>
    <x:row r="146">
      <x:c r="A146" s="20"/>
      <x:c r="B146" s="20"/>
      <x:c r="C146" s="24"/>
      <x:c r="D146" s="20"/>
      <x:c r="E146" s="20"/>
      <x:c r="F146" s="26" t="str">
        <x:f>IF(OR(A146="",B146="",C146="",D146="",E146=""),"",IF(C146&lt;0,"",C146*IF(D146="Daily",365/12,IF(D146="Weekly",52/12,IF(D146="Every 2 Weeks",26/12,IF(D146="Twice a Month",2,IF(D146="Monthly",1,IF(D146="Every 3 Months",1/3,IF(D146="Every 6 Months",1/6,IF(D146="Annually",1/12,0))))))))))</x:f>
      </x:c>
      <x:c r="G146" s="26" t="str">
        <x:f>IF(F146="","",ROUND(F146,2))</x:f>
      </x:c>
      <x:c r="H146" s="22" t="str">
        <x:f>IF(COUNTA(A146:E146)=0,"",IF(AND(A146&lt;&gt;"",B146&lt;&gt;"",ISNUMBER(C146),C146&gt;0,D146&lt;&gt;"",E146&lt;&gt;""),"Ready","Check entry"))</x:f>
      </x:c>
    </x:row>
    <x:row r="147">
      <x:c r="A147" s="20"/>
      <x:c r="B147" s="20"/>
      <x:c r="C147" s="24"/>
      <x:c r="D147" s="20"/>
      <x:c r="E147" s="20"/>
      <x:c r="F147" s="26" t="str">
        <x:f>IF(OR(A147="",B147="",C147="",D147="",E147=""),"",IF(C147&lt;0,"",C147*IF(D147="Daily",365/12,IF(D147="Weekly",52/12,IF(D147="Every 2 Weeks",26/12,IF(D147="Twice a Month",2,IF(D147="Monthly",1,IF(D147="Every 3 Months",1/3,IF(D147="Every 6 Months",1/6,IF(D147="Annually",1/12,0))))))))))</x:f>
      </x:c>
      <x:c r="G147" s="26" t="str">
        <x:f>IF(F147="","",ROUND(F147,2))</x:f>
      </x:c>
      <x:c r="H147" s="22" t="str">
        <x:f>IF(COUNTA(A147:E147)=0,"",IF(AND(A147&lt;&gt;"",B147&lt;&gt;"",ISNUMBER(C147),C147&gt;0,D147&lt;&gt;"",E147&lt;&gt;""),"Ready","Check entry"))</x:f>
      </x:c>
    </x:row>
    <x:row r="148">
      <x:c r="A148" s="20"/>
      <x:c r="B148" s="20"/>
      <x:c r="C148" s="24"/>
      <x:c r="D148" s="20"/>
      <x:c r="E148" s="20"/>
      <x:c r="F148" s="26" t="str">
        <x:f>IF(OR(A148="",B148="",C148="",D148="",E148=""),"",IF(C148&lt;0,"",C148*IF(D148="Daily",365/12,IF(D148="Weekly",52/12,IF(D148="Every 2 Weeks",26/12,IF(D148="Twice a Month",2,IF(D148="Monthly",1,IF(D148="Every 3 Months",1/3,IF(D148="Every 6 Months",1/6,IF(D148="Annually",1/12,0))))))))))</x:f>
      </x:c>
      <x:c r="G148" s="26" t="str">
        <x:f>IF(F148="","",ROUND(F148,2))</x:f>
      </x:c>
      <x:c r="H148" s="22" t="str">
        <x:f>IF(COUNTA(A148:E148)=0,"",IF(AND(A148&lt;&gt;"",B148&lt;&gt;"",ISNUMBER(C148),C148&gt;0,D148&lt;&gt;"",E148&lt;&gt;""),"Ready","Check entry"))</x:f>
      </x:c>
    </x:row>
    <x:row r="149">
      <x:c r="A149" s="20"/>
      <x:c r="B149" s="20"/>
      <x:c r="C149" s="24"/>
      <x:c r="D149" s="20"/>
      <x:c r="E149" s="20"/>
      <x:c r="F149" s="26" t="str">
        <x:f>IF(OR(A149="",B149="",C149="",D149="",E149=""),"",IF(C149&lt;0,"",C149*IF(D149="Daily",365/12,IF(D149="Weekly",52/12,IF(D149="Every 2 Weeks",26/12,IF(D149="Twice a Month",2,IF(D149="Monthly",1,IF(D149="Every 3 Months",1/3,IF(D149="Every 6 Months",1/6,IF(D149="Annually",1/12,0))))))))))</x:f>
      </x:c>
      <x:c r="G149" s="26" t="str">
        <x:f>IF(F149="","",ROUND(F149,2))</x:f>
      </x:c>
      <x:c r="H149" s="22" t="str">
        <x:f>IF(COUNTA(A149:E149)=0,"",IF(AND(A149&lt;&gt;"",B149&lt;&gt;"",ISNUMBER(C149),C149&gt;0,D149&lt;&gt;"",E149&lt;&gt;""),"Ready","Check entry"))</x:f>
      </x:c>
    </x:row>
    <x:row r="150">
      <x:c r="A150" s="20"/>
      <x:c r="B150" s="20"/>
      <x:c r="C150" s="24"/>
      <x:c r="D150" s="20"/>
      <x:c r="E150" s="20"/>
      <x:c r="F150" s="26" t="str">
        <x:f>IF(OR(A150="",B150="",C150="",D150="",E150=""),"",IF(C150&lt;0,"",C150*IF(D150="Daily",365/12,IF(D150="Weekly",52/12,IF(D150="Every 2 Weeks",26/12,IF(D150="Twice a Month",2,IF(D150="Monthly",1,IF(D150="Every 3 Months",1/3,IF(D150="Every 6 Months",1/6,IF(D150="Annually",1/12,0))))))))))</x:f>
      </x:c>
      <x:c r="G150" s="26" t="str">
        <x:f>IF(F150="","",ROUND(F150,2))</x:f>
      </x:c>
      <x:c r="H150" s="22" t="str">
        <x:f>IF(COUNTA(A150:E150)=0,"",IF(AND(A150&lt;&gt;"",B150&lt;&gt;"",ISNUMBER(C150),C150&gt;0,D150&lt;&gt;"",E150&lt;&gt;""),"Ready","Check entry"))</x:f>
      </x:c>
    </x:row>
    <x:row r="151">
      <x:c r="A151" s="20"/>
      <x:c r="B151" s="20"/>
      <x:c r="C151" s="24"/>
      <x:c r="D151" s="20"/>
      <x:c r="E151" s="20"/>
      <x:c r="F151" s="26" t="str">
        <x:f>IF(OR(A151="",B151="",C151="",D151="",E151=""),"",IF(C151&lt;0,"",C151*IF(D151="Daily",365/12,IF(D151="Weekly",52/12,IF(D151="Every 2 Weeks",26/12,IF(D151="Twice a Month",2,IF(D151="Monthly",1,IF(D151="Every 3 Months",1/3,IF(D151="Every 6 Months",1/6,IF(D151="Annually",1/12,0))))))))))</x:f>
      </x:c>
      <x:c r="G151" s="26" t="str">
        <x:f>IF(F151="","",ROUND(F151,2))</x:f>
      </x:c>
      <x:c r="H151" s="22" t="str">
        <x:f>IF(COUNTA(A151:E151)=0,"",IF(AND(A151&lt;&gt;"",B151&lt;&gt;"",ISNUMBER(C151),C151&gt;0,D151&lt;&gt;"",E151&lt;&gt;""),"Ready","Check entry"))</x:f>
      </x:c>
    </x:row>
    <x:row r="152">
      <x:c r="A152" s="20"/>
      <x:c r="B152" s="20"/>
      <x:c r="C152" s="24"/>
      <x:c r="D152" s="20"/>
      <x:c r="E152" s="20"/>
      <x:c r="F152" s="26" t="str">
        <x:f>IF(OR(A152="",B152="",C152="",D152="",E152=""),"",IF(C152&lt;0,"",C152*IF(D152="Daily",365/12,IF(D152="Weekly",52/12,IF(D152="Every 2 Weeks",26/12,IF(D152="Twice a Month",2,IF(D152="Monthly",1,IF(D152="Every 3 Months",1/3,IF(D152="Every 6 Months",1/6,IF(D152="Annually",1/12,0))))))))))</x:f>
      </x:c>
      <x:c r="G152" s="26" t="str">
        <x:f>IF(F152="","",ROUND(F152,2))</x:f>
      </x:c>
      <x:c r="H152" s="22" t="str">
        <x:f>IF(COUNTA(A152:E152)=0,"",IF(AND(A152&lt;&gt;"",B152&lt;&gt;"",ISNUMBER(C152),C152&gt;0,D152&lt;&gt;"",E152&lt;&gt;""),"Ready","Check entry"))</x:f>
      </x:c>
    </x:row>
    <x:row r="153">
      <x:c r="A153" s="20"/>
      <x:c r="B153" s="20"/>
      <x:c r="C153" s="24"/>
      <x:c r="D153" s="20"/>
      <x:c r="E153" s="20"/>
      <x:c r="F153" s="26" t="str">
        <x:f>IF(OR(A153="",B153="",C153="",D153="",E153=""),"",IF(C153&lt;0,"",C153*IF(D153="Daily",365/12,IF(D153="Weekly",52/12,IF(D153="Every 2 Weeks",26/12,IF(D153="Twice a Month",2,IF(D153="Monthly",1,IF(D153="Every 3 Months",1/3,IF(D153="Every 6 Months",1/6,IF(D153="Annually",1/12,0))))))))))</x:f>
      </x:c>
      <x:c r="G153" s="26" t="str">
        <x:f>IF(F153="","",ROUND(F153,2))</x:f>
      </x:c>
      <x:c r="H153" s="22" t="str">
        <x:f>IF(COUNTA(A153:E153)=0,"",IF(AND(A153&lt;&gt;"",B153&lt;&gt;"",ISNUMBER(C153),C153&gt;0,D153&lt;&gt;"",E153&lt;&gt;""),"Ready","Check entry"))</x:f>
      </x:c>
    </x:row>
    <x:row r="154">
      <x:c r="A154" s="20"/>
      <x:c r="B154" s="20"/>
      <x:c r="C154" s="24"/>
      <x:c r="D154" s="20"/>
      <x:c r="E154" s="20"/>
      <x:c r="F154" s="26" t="str">
        <x:f>IF(OR(A154="",B154="",C154="",D154="",E154=""),"",IF(C154&lt;0,"",C154*IF(D154="Daily",365/12,IF(D154="Weekly",52/12,IF(D154="Every 2 Weeks",26/12,IF(D154="Twice a Month",2,IF(D154="Monthly",1,IF(D154="Every 3 Months",1/3,IF(D154="Every 6 Months",1/6,IF(D154="Annually",1/12,0))))))))))</x:f>
      </x:c>
      <x:c r="G154" s="26" t="str">
        <x:f>IF(F154="","",ROUND(F154,2))</x:f>
      </x:c>
      <x:c r="H154" s="22" t="str">
        <x:f>IF(COUNTA(A154:E154)=0,"",IF(AND(A154&lt;&gt;"",B154&lt;&gt;"",ISNUMBER(C154),C154&gt;0,D154&lt;&gt;"",E154&lt;&gt;""),"Ready","Check entry"))</x:f>
      </x:c>
    </x:row>
    <x:row r="155">
      <x:c r="A155" s="20"/>
      <x:c r="B155" s="20"/>
      <x:c r="C155" s="24"/>
      <x:c r="D155" s="20"/>
      <x:c r="E155" s="20"/>
      <x:c r="F155" s="26" t="str">
        <x:f>IF(OR(A155="",B155="",C155="",D155="",E155=""),"",IF(C155&lt;0,"",C155*IF(D155="Daily",365/12,IF(D155="Weekly",52/12,IF(D155="Every 2 Weeks",26/12,IF(D155="Twice a Month",2,IF(D155="Monthly",1,IF(D155="Every 3 Months",1/3,IF(D155="Every 6 Months",1/6,IF(D155="Annually",1/12,0))))))))))</x:f>
      </x:c>
      <x:c r="G155" s="26" t="str">
        <x:f>IF(F155="","",ROUND(F155,2))</x:f>
      </x:c>
      <x:c r="H155" s="22" t="str">
        <x:f>IF(COUNTA(A155:E155)=0,"",IF(AND(A155&lt;&gt;"",B155&lt;&gt;"",ISNUMBER(C155),C155&gt;0,D155&lt;&gt;"",E155&lt;&gt;""),"Ready","Check entry"))</x:f>
      </x:c>
    </x:row>
    <x:row r="156">
      <x:c r="A156" s="20"/>
      <x:c r="B156" s="20"/>
      <x:c r="C156" s="24"/>
      <x:c r="D156" s="20"/>
      <x:c r="E156" s="20"/>
      <x:c r="F156" s="26" t="str">
        <x:f>IF(OR(A156="",B156="",C156="",D156="",E156=""),"",IF(C156&lt;0,"",C156*IF(D156="Daily",365/12,IF(D156="Weekly",52/12,IF(D156="Every 2 Weeks",26/12,IF(D156="Twice a Month",2,IF(D156="Monthly",1,IF(D156="Every 3 Months",1/3,IF(D156="Every 6 Months",1/6,IF(D156="Annually",1/12,0))))))))))</x:f>
      </x:c>
      <x:c r="G156" s="26" t="str">
        <x:f>IF(F156="","",ROUND(F156,2))</x:f>
      </x:c>
      <x:c r="H156" s="22" t="str">
        <x:f>IF(COUNTA(A156:E156)=0,"",IF(AND(A156&lt;&gt;"",B156&lt;&gt;"",ISNUMBER(C156),C156&gt;0,D156&lt;&gt;"",E156&lt;&gt;""),"Ready","Check entry"))</x:f>
      </x:c>
    </x:row>
    <x:row r="157">
      <x:c r="A157" s="20"/>
      <x:c r="B157" s="20"/>
      <x:c r="C157" s="24"/>
      <x:c r="D157" s="20"/>
      <x:c r="E157" s="20"/>
      <x:c r="F157" s="26" t="str">
        <x:f>IF(OR(A157="",B157="",C157="",D157="",E157=""),"",IF(C157&lt;0,"",C157*IF(D157="Daily",365/12,IF(D157="Weekly",52/12,IF(D157="Every 2 Weeks",26/12,IF(D157="Twice a Month",2,IF(D157="Monthly",1,IF(D157="Every 3 Months",1/3,IF(D157="Every 6 Months",1/6,IF(D157="Annually",1/12,0))))))))))</x:f>
      </x:c>
      <x:c r="G157" s="26" t="str">
        <x:f>IF(F157="","",ROUND(F157,2))</x:f>
      </x:c>
      <x:c r="H157" s="22" t="str">
        <x:f>IF(COUNTA(A157:E157)=0,"",IF(AND(A157&lt;&gt;"",B157&lt;&gt;"",ISNUMBER(C157),C157&gt;0,D157&lt;&gt;"",E157&lt;&gt;""),"Ready","Check entry"))</x:f>
      </x:c>
    </x:row>
    <x:row r="158">
      <x:c r="A158" s="20"/>
      <x:c r="B158" s="20"/>
      <x:c r="C158" s="24"/>
      <x:c r="D158" s="20"/>
      <x:c r="E158" s="20"/>
      <x:c r="F158" s="26" t="str">
        <x:f>IF(OR(A158="",B158="",C158="",D158="",E158=""),"",IF(C158&lt;0,"",C158*IF(D158="Daily",365/12,IF(D158="Weekly",52/12,IF(D158="Every 2 Weeks",26/12,IF(D158="Twice a Month",2,IF(D158="Monthly",1,IF(D158="Every 3 Months",1/3,IF(D158="Every 6 Months",1/6,IF(D158="Annually",1/12,0))))))))))</x:f>
      </x:c>
      <x:c r="G158" s="26" t="str">
        <x:f>IF(F158="","",ROUND(F158,2))</x:f>
      </x:c>
      <x:c r="H158" s="22" t="str">
        <x:f>IF(COUNTA(A158:E158)=0,"",IF(AND(A158&lt;&gt;"",B158&lt;&gt;"",ISNUMBER(C158),C158&gt;0,D158&lt;&gt;"",E158&lt;&gt;""),"Ready","Check entry"))</x:f>
      </x:c>
    </x:row>
    <x:row r="159">
      <x:c r="A159" s="20"/>
      <x:c r="B159" s="20"/>
      <x:c r="C159" s="24"/>
      <x:c r="D159" s="20"/>
      <x:c r="E159" s="20"/>
      <x:c r="F159" s="26" t="str">
        <x:f>IF(OR(A159="",B159="",C159="",D159="",E159=""),"",IF(C159&lt;0,"",C159*IF(D159="Daily",365/12,IF(D159="Weekly",52/12,IF(D159="Every 2 Weeks",26/12,IF(D159="Twice a Month",2,IF(D159="Monthly",1,IF(D159="Every 3 Months",1/3,IF(D159="Every 6 Months",1/6,IF(D159="Annually",1/12,0))))))))))</x:f>
      </x:c>
      <x:c r="G159" s="26" t="str">
        <x:f>IF(F159="","",ROUND(F159,2))</x:f>
      </x:c>
      <x:c r="H159" s="22" t="str">
        <x:f>IF(COUNTA(A159:E159)=0,"",IF(AND(A159&lt;&gt;"",B159&lt;&gt;"",ISNUMBER(C159),C159&gt;0,D159&lt;&gt;"",E159&lt;&gt;""),"Ready","Check entry"))</x:f>
      </x:c>
    </x:row>
    <x:row r="160">
      <x:c r="A160" s="20"/>
      <x:c r="B160" s="20"/>
      <x:c r="C160" s="24"/>
      <x:c r="D160" s="20"/>
      <x:c r="E160" s="20"/>
      <x:c r="F160" s="26" t="str">
        <x:f>IF(OR(A160="",B160="",C160="",D160="",E160=""),"",IF(C160&lt;0,"",C160*IF(D160="Daily",365/12,IF(D160="Weekly",52/12,IF(D160="Every 2 Weeks",26/12,IF(D160="Twice a Month",2,IF(D160="Monthly",1,IF(D160="Every 3 Months",1/3,IF(D160="Every 6 Months",1/6,IF(D160="Annually",1/12,0))))))))))</x:f>
      </x:c>
      <x:c r="G160" s="26" t="str">
        <x:f>IF(F160="","",ROUND(F160,2))</x:f>
      </x:c>
      <x:c r="H160" s="22" t="str">
        <x:f>IF(COUNTA(A160:E160)=0,"",IF(AND(A160&lt;&gt;"",B160&lt;&gt;"",ISNUMBER(C160),C160&gt;0,D160&lt;&gt;"",E160&lt;&gt;""),"Ready","Check entry"))</x:f>
      </x:c>
    </x:row>
    <x:row r="161">
      <x:c r="A161" s="20"/>
      <x:c r="B161" s="20"/>
      <x:c r="C161" s="24"/>
      <x:c r="D161" s="20"/>
      <x:c r="E161" s="20"/>
      <x:c r="F161" s="26" t="str">
        <x:f>IF(OR(A161="",B161="",C161="",D161="",E161=""),"",IF(C161&lt;0,"",C161*IF(D161="Daily",365/12,IF(D161="Weekly",52/12,IF(D161="Every 2 Weeks",26/12,IF(D161="Twice a Month",2,IF(D161="Monthly",1,IF(D161="Every 3 Months",1/3,IF(D161="Every 6 Months",1/6,IF(D161="Annually",1/12,0))))))))))</x:f>
      </x:c>
      <x:c r="G161" s="26" t="str">
        <x:f>IF(F161="","",ROUND(F161,2))</x:f>
      </x:c>
      <x:c r="H161" s="22" t="str">
        <x:f>IF(COUNTA(A161:E161)=0,"",IF(AND(A161&lt;&gt;"",B161&lt;&gt;"",ISNUMBER(C161),C161&gt;0,D161&lt;&gt;"",E161&lt;&gt;""),"Ready","Check entry"))</x:f>
      </x:c>
    </x:row>
    <x:row r="162">
      <x:c r="A162" s="20"/>
      <x:c r="B162" s="20"/>
      <x:c r="C162" s="24"/>
      <x:c r="D162" s="20"/>
      <x:c r="E162" s="20"/>
      <x:c r="F162" s="26" t="str">
        <x:f>IF(OR(A162="",B162="",C162="",D162="",E162=""),"",IF(C162&lt;0,"",C162*IF(D162="Daily",365/12,IF(D162="Weekly",52/12,IF(D162="Every 2 Weeks",26/12,IF(D162="Twice a Month",2,IF(D162="Monthly",1,IF(D162="Every 3 Months",1/3,IF(D162="Every 6 Months",1/6,IF(D162="Annually",1/12,0))))))))))</x:f>
      </x:c>
      <x:c r="G162" s="26" t="str">
        <x:f>IF(F162="","",ROUND(F162,2))</x:f>
      </x:c>
      <x:c r="H162" s="22" t="str">
        <x:f>IF(COUNTA(A162:E162)=0,"",IF(AND(A162&lt;&gt;"",B162&lt;&gt;"",ISNUMBER(C162),C162&gt;0,D162&lt;&gt;"",E162&lt;&gt;""),"Ready","Check entry"))</x:f>
      </x:c>
    </x:row>
    <x:row r="163">
      <x:c r="A163" s="20"/>
      <x:c r="B163" s="20"/>
      <x:c r="C163" s="24"/>
      <x:c r="D163" s="20"/>
      <x:c r="E163" s="20"/>
      <x:c r="F163" s="26" t="str">
        <x:f>IF(OR(A163="",B163="",C163="",D163="",E163=""),"",IF(C163&lt;0,"",C163*IF(D163="Daily",365/12,IF(D163="Weekly",52/12,IF(D163="Every 2 Weeks",26/12,IF(D163="Twice a Month",2,IF(D163="Monthly",1,IF(D163="Every 3 Months",1/3,IF(D163="Every 6 Months",1/6,IF(D163="Annually",1/12,0))))))))))</x:f>
      </x:c>
      <x:c r="G163" s="26" t="str">
        <x:f>IF(F163="","",ROUND(F163,2))</x:f>
      </x:c>
      <x:c r="H163" s="22" t="str">
        <x:f>IF(COUNTA(A163:E163)=0,"",IF(AND(A163&lt;&gt;"",B163&lt;&gt;"",ISNUMBER(C163),C163&gt;0,D163&lt;&gt;"",E163&lt;&gt;""),"Ready","Check entry"))</x:f>
      </x:c>
    </x:row>
    <x:row r="164">
      <x:c r="A164" s="20"/>
      <x:c r="B164" s="20"/>
      <x:c r="C164" s="24"/>
      <x:c r="D164" s="20"/>
      <x:c r="E164" s="20"/>
      <x:c r="F164" s="26" t="str">
        <x:f>IF(OR(A164="",B164="",C164="",D164="",E164=""),"",IF(C164&lt;0,"",C164*IF(D164="Daily",365/12,IF(D164="Weekly",52/12,IF(D164="Every 2 Weeks",26/12,IF(D164="Twice a Month",2,IF(D164="Monthly",1,IF(D164="Every 3 Months",1/3,IF(D164="Every 6 Months",1/6,IF(D164="Annually",1/12,0))))))))))</x:f>
      </x:c>
      <x:c r="G164" s="26" t="str">
        <x:f>IF(F164="","",ROUND(F164,2))</x:f>
      </x:c>
      <x:c r="H164" s="22" t="str">
        <x:f>IF(COUNTA(A164:E164)=0,"",IF(AND(A164&lt;&gt;"",B164&lt;&gt;"",ISNUMBER(C164),C164&gt;0,D164&lt;&gt;"",E164&lt;&gt;""),"Ready","Check entry"))</x:f>
      </x:c>
    </x:row>
    <x:row r="165">
      <x:c r="A165" s="20"/>
      <x:c r="B165" s="20"/>
      <x:c r="C165" s="24"/>
      <x:c r="D165" s="20"/>
      <x:c r="E165" s="20"/>
      <x:c r="F165" s="26" t="str">
        <x:f>IF(OR(A165="",B165="",C165="",D165="",E165=""),"",IF(C165&lt;0,"",C165*IF(D165="Daily",365/12,IF(D165="Weekly",52/12,IF(D165="Every 2 Weeks",26/12,IF(D165="Twice a Month",2,IF(D165="Monthly",1,IF(D165="Every 3 Months",1/3,IF(D165="Every 6 Months",1/6,IF(D165="Annually",1/12,0))))))))))</x:f>
      </x:c>
      <x:c r="G165" s="26" t="str">
        <x:f>IF(F165="","",ROUND(F165,2))</x:f>
      </x:c>
      <x:c r="H165" s="22" t="str">
        <x:f>IF(COUNTA(A165:E165)=0,"",IF(AND(A165&lt;&gt;"",B165&lt;&gt;"",ISNUMBER(C165),C165&gt;0,D165&lt;&gt;"",E165&lt;&gt;""),"Ready","Check entry"))</x:f>
      </x:c>
    </x:row>
    <x:row r="166">
      <x:c r="A166" s="20"/>
      <x:c r="B166" s="20"/>
      <x:c r="C166" s="24"/>
      <x:c r="D166" s="20"/>
      <x:c r="E166" s="20"/>
      <x:c r="F166" s="26" t="str">
        <x:f>IF(OR(A166="",B166="",C166="",D166="",E166=""),"",IF(C166&lt;0,"",C166*IF(D166="Daily",365/12,IF(D166="Weekly",52/12,IF(D166="Every 2 Weeks",26/12,IF(D166="Twice a Month",2,IF(D166="Monthly",1,IF(D166="Every 3 Months",1/3,IF(D166="Every 6 Months",1/6,IF(D166="Annually",1/12,0))))))))))</x:f>
      </x:c>
      <x:c r="G166" s="26" t="str">
        <x:f>IF(F166="","",ROUND(F166,2))</x:f>
      </x:c>
      <x:c r="H166" s="22" t="str">
        <x:f>IF(COUNTA(A166:E166)=0,"",IF(AND(A166&lt;&gt;"",B166&lt;&gt;"",ISNUMBER(C166),C166&gt;0,D166&lt;&gt;"",E166&lt;&gt;""),"Ready","Check entry"))</x:f>
      </x:c>
    </x:row>
    <x:row r="167">
      <x:c r="A167" s="20"/>
      <x:c r="B167" s="20"/>
      <x:c r="C167" s="24"/>
      <x:c r="D167" s="20"/>
      <x:c r="E167" s="20"/>
      <x:c r="F167" s="26" t="str">
        <x:f>IF(OR(A167="",B167="",C167="",D167="",E167=""),"",IF(C167&lt;0,"",C167*IF(D167="Daily",365/12,IF(D167="Weekly",52/12,IF(D167="Every 2 Weeks",26/12,IF(D167="Twice a Month",2,IF(D167="Monthly",1,IF(D167="Every 3 Months",1/3,IF(D167="Every 6 Months",1/6,IF(D167="Annually",1/12,0))))))))))</x:f>
      </x:c>
      <x:c r="G167" s="26" t="str">
        <x:f>IF(F167="","",ROUND(F167,2))</x:f>
      </x:c>
      <x:c r="H167" s="22" t="str">
        <x:f>IF(COUNTA(A167:E167)=0,"",IF(AND(A167&lt;&gt;"",B167&lt;&gt;"",ISNUMBER(C167),C167&gt;0,D167&lt;&gt;"",E167&lt;&gt;""),"Ready","Check entry"))</x:f>
      </x:c>
    </x:row>
    <x:row r="168">
      <x:c r="A168" s="20"/>
      <x:c r="B168" s="20"/>
      <x:c r="C168" s="24"/>
      <x:c r="D168" s="20"/>
      <x:c r="E168" s="20"/>
      <x:c r="F168" s="26" t="str">
        <x:f>IF(OR(A168="",B168="",C168="",D168="",E168=""),"",IF(C168&lt;0,"",C168*IF(D168="Daily",365/12,IF(D168="Weekly",52/12,IF(D168="Every 2 Weeks",26/12,IF(D168="Twice a Month",2,IF(D168="Monthly",1,IF(D168="Every 3 Months",1/3,IF(D168="Every 6 Months",1/6,IF(D168="Annually",1/12,0))))))))))</x:f>
      </x:c>
      <x:c r="G168" s="26" t="str">
        <x:f>IF(F168="","",ROUND(F168,2))</x:f>
      </x:c>
      <x:c r="H168" s="22" t="str">
        <x:f>IF(COUNTA(A168:E168)=0,"",IF(AND(A168&lt;&gt;"",B168&lt;&gt;"",ISNUMBER(C168),C168&gt;0,D168&lt;&gt;"",E168&lt;&gt;""),"Ready","Check entry"))</x:f>
      </x:c>
    </x:row>
    <x:row r="169">
      <x:c r="A169" s="20"/>
      <x:c r="B169" s="20"/>
      <x:c r="C169" s="24"/>
      <x:c r="D169" s="20"/>
      <x:c r="E169" s="20"/>
      <x:c r="F169" s="26" t="str">
        <x:f>IF(OR(A169="",B169="",C169="",D169="",E169=""),"",IF(C169&lt;0,"",C169*IF(D169="Daily",365/12,IF(D169="Weekly",52/12,IF(D169="Every 2 Weeks",26/12,IF(D169="Twice a Month",2,IF(D169="Monthly",1,IF(D169="Every 3 Months",1/3,IF(D169="Every 6 Months",1/6,IF(D169="Annually",1/12,0))))))))))</x:f>
      </x:c>
      <x:c r="G169" s="26" t="str">
        <x:f>IF(F169="","",ROUND(F169,2))</x:f>
      </x:c>
      <x:c r="H169" s="22" t="str">
        <x:f>IF(COUNTA(A169:E169)=0,"",IF(AND(A169&lt;&gt;"",B169&lt;&gt;"",ISNUMBER(C169),C169&gt;0,D169&lt;&gt;"",E169&lt;&gt;""),"Ready","Check entry"))</x:f>
      </x:c>
    </x:row>
    <x:row r="170">
      <x:c r="A170" s="20"/>
      <x:c r="B170" s="20"/>
      <x:c r="C170" s="24"/>
      <x:c r="D170" s="20"/>
      <x:c r="E170" s="20"/>
      <x:c r="F170" s="26" t="str">
        <x:f>IF(OR(A170="",B170="",C170="",D170="",E170=""),"",IF(C170&lt;0,"",C170*IF(D170="Daily",365/12,IF(D170="Weekly",52/12,IF(D170="Every 2 Weeks",26/12,IF(D170="Twice a Month",2,IF(D170="Monthly",1,IF(D170="Every 3 Months",1/3,IF(D170="Every 6 Months",1/6,IF(D170="Annually",1/12,0))))))))))</x:f>
      </x:c>
      <x:c r="G170" s="26" t="str">
        <x:f>IF(F170="","",ROUND(F170,2))</x:f>
      </x:c>
      <x:c r="H170" s="22" t="str">
        <x:f>IF(COUNTA(A170:E170)=0,"",IF(AND(A170&lt;&gt;"",B170&lt;&gt;"",ISNUMBER(C170),C170&gt;0,D170&lt;&gt;"",E170&lt;&gt;""),"Ready","Check entry"))</x:f>
      </x:c>
    </x:row>
    <x:row r="171">
      <x:c r="A171" s="20"/>
      <x:c r="B171" s="20"/>
      <x:c r="C171" s="24"/>
      <x:c r="D171" s="20"/>
      <x:c r="E171" s="20"/>
      <x:c r="F171" s="26" t="str">
        <x:f>IF(OR(A171="",B171="",C171="",D171="",E171=""),"",IF(C171&lt;0,"",C171*IF(D171="Daily",365/12,IF(D171="Weekly",52/12,IF(D171="Every 2 Weeks",26/12,IF(D171="Twice a Month",2,IF(D171="Monthly",1,IF(D171="Every 3 Months",1/3,IF(D171="Every 6 Months",1/6,IF(D171="Annually",1/12,0))))))))))</x:f>
      </x:c>
      <x:c r="G171" s="26" t="str">
        <x:f>IF(F171="","",ROUND(F171,2))</x:f>
      </x:c>
      <x:c r="H171" s="22" t="str">
        <x:f>IF(COUNTA(A171:E171)=0,"",IF(AND(A171&lt;&gt;"",B171&lt;&gt;"",ISNUMBER(C171),C171&gt;0,D171&lt;&gt;"",E171&lt;&gt;""),"Ready","Check entry"))</x:f>
      </x:c>
    </x:row>
    <x:row r="172">
      <x:c r="A172" s="20"/>
      <x:c r="B172" s="20"/>
      <x:c r="C172" s="24"/>
      <x:c r="D172" s="20"/>
      <x:c r="E172" s="20"/>
      <x:c r="F172" s="26" t="str">
        <x:f>IF(OR(A172="",B172="",C172="",D172="",E172=""),"",IF(C172&lt;0,"",C172*IF(D172="Daily",365/12,IF(D172="Weekly",52/12,IF(D172="Every 2 Weeks",26/12,IF(D172="Twice a Month",2,IF(D172="Monthly",1,IF(D172="Every 3 Months",1/3,IF(D172="Every 6 Months",1/6,IF(D172="Annually",1/12,0))))))))))</x:f>
      </x:c>
      <x:c r="G172" s="26" t="str">
        <x:f>IF(F172="","",ROUND(F172,2))</x:f>
      </x:c>
      <x:c r="H172" s="22" t="str">
        <x:f>IF(COUNTA(A172:E172)=0,"",IF(AND(A172&lt;&gt;"",B172&lt;&gt;"",ISNUMBER(C172),C172&gt;0,D172&lt;&gt;"",E172&lt;&gt;""),"Ready","Check entry"))</x:f>
      </x:c>
    </x:row>
    <x:row r="173">
      <x:c r="A173" s="20"/>
      <x:c r="B173" s="20"/>
      <x:c r="C173" s="24"/>
      <x:c r="D173" s="20"/>
      <x:c r="E173" s="20"/>
      <x:c r="F173" s="26" t="str">
        <x:f>IF(OR(A173="",B173="",C173="",D173="",E173=""),"",IF(C173&lt;0,"",C173*IF(D173="Daily",365/12,IF(D173="Weekly",52/12,IF(D173="Every 2 Weeks",26/12,IF(D173="Twice a Month",2,IF(D173="Monthly",1,IF(D173="Every 3 Months",1/3,IF(D173="Every 6 Months",1/6,IF(D173="Annually",1/12,0))))))))))</x:f>
      </x:c>
      <x:c r="G173" s="26" t="str">
        <x:f>IF(F173="","",ROUND(F173,2))</x:f>
      </x:c>
      <x:c r="H173" s="22" t="str">
        <x:f>IF(COUNTA(A173:E173)=0,"",IF(AND(A173&lt;&gt;"",B173&lt;&gt;"",ISNUMBER(C173),C173&gt;0,D173&lt;&gt;"",E173&lt;&gt;""),"Ready","Check entry"))</x:f>
      </x:c>
    </x:row>
    <x:row r="174">
      <x:c r="A174" s="20"/>
      <x:c r="B174" s="20"/>
      <x:c r="C174" s="24"/>
      <x:c r="D174" s="20"/>
      <x:c r="E174" s="20"/>
      <x:c r="F174" s="26" t="str">
        <x:f>IF(OR(A174="",B174="",C174="",D174="",E174=""),"",IF(C174&lt;0,"",C174*IF(D174="Daily",365/12,IF(D174="Weekly",52/12,IF(D174="Every 2 Weeks",26/12,IF(D174="Twice a Month",2,IF(D174="Monthly",1,IF(D174="Every 3 Months",1/3,IF(D174="Every 6 Months",1/6,IF(D174="Annually",1/12,0))))))))))</x:f>
      </x:c>
      <x:c r="G174" s="26" t="str">
        <x:f>IF(F174="","",ROUND(F174,2))</x:f>
      </x:c>
      <x:c r="H174" s="22" t="str">
        <x:f>IF(COUNTA(A174:E174)=0,"",IF(AND(A174&lt;&gt;"",B174&lt;&gt;"",ISNUMBER(C174),C174&gt;0,D174&lt;&gt;"",E174&lt;&gt;""),"Ready","Check entry"))</x:f>
      </x:c>
    </x:row>
    <x:row r="175">
      <x:c r="A175" s="20"/>
      <x:c r="B175" s="20"/>
      <x:c r="C175" s="24"/>
      <x:c r="D175" s="20"/>
      <x:c r="E175" s="20"/>
      <x:c r="F175" s="26" t="str">
        <x:f>IF(OR(A175="",B175="",C175="",D175="",E175=""),"",IF(C175&lt;0,"",C175*IF(D175="Daily",365/12,IF(D175="Weekly",52/12,IF(D175="Every 2 Weeks",26/12,IF(D175="Twice a Month",2,IF(D175="Monthly",1,IF(D175="Every 3 Months",1/3,IF(D175="Every 6 Months",1/6,IF(D175="Annually",1/12,0))))))))))</x:f>
      </x:c>
      <x:c r="G175" s="26" t="str">
        <x:f>IF(F175="","",ROUND(F175,2))</x:f>
      </x:c>
      <x:c r="H175" s="22" t="str">
        <x:f>IF(COUNTA(A175:E175)=0,"",IF(AND(A175&lt;&gt;"",B175&lt;&gt;"",ISNUMBER(C175),C175&gt;0,D175&lt;&gt;"",E175&lt;&gt;""),"Ready","Check entry"))</x:f>
      </x:c>
    </x:row>
    <x:row r="176">
      <x:c r="A176" s="20"/>
      <x:c r="B176" s="20"/>
      <x:c r="C176" s="24"/>
      <x:c r="D176" s="20"/>
      <x:c r="E176" s="20"/>
      <x:c r="F176" s="26" t="str">
        <x:f>IF(OR(A176="",B176="",C176="",D176="",E176=""),"",IF(C176&lt;0,"",C176*IF(D176="Daily",365/12,IF(D176="Weekly",52/12,IF(D176="Every 2 Weeks",26/12,IF(D176="Twice a Month",2,IF(D176="Monthly",1,IF(D176="Every 3 Months",1/3,IF(D176="Every 6 Months",1/6,IF(D176="Annually",1/12,0))))))))))</x:f>
      </x:c>
      <x:c r="G176" s="26" t="str">
        <x:f>IF(F176="","",ROUND(F176,2))</x:f>
      </x:c>
      <x:c r="H176" s="22" t="str">
        <x:f>IF(COUNTA(A176:E176)=0,"",IF(AND(A176&lt;&gt;"",B176&lt;&gt;"",ISNUMBER(C176),C176&gt;0,D176&lt;&gt;"",E176&lt;&gt;""),"Ready","Check entry"))</x:f>
      </x:c>
    </x:row>
    <x:row r="177">
      <x:c r="A177" s="20"/>
      <x:c r="B177" s="20"/>
      <x:c r="C177" s="24"/>
      <x:c r="D177" s="20"/>
      <x:c r="E177" s="20"/>
      <x:c r="F177" s="26" t="str">
        <x:f>IF(OR(A177="",B177="",C177="",D177="",E177=""),"",IF(C177&lt;0,"",C177*IF(D177="Daily",365/12,IF(D177="Weekly",52/12,IF(D177="Every 2 Weeks",26/12,IF(D177="Twice a Month",2,IF(D177="Monthly",1,IF(D177="Every 3 Months",1/3,IF(D177="Every 6 Months",1/6,IF(D177="Annually",1/12,0))))))))))</x:f>
      </x:c>
      <x:c r="G177" s="26" t="str">
        <x:f>IF(F177="","",ROUND(F177,2))</x:f>
      </x:c>
      <x:c r="H177" s="22" t="str">
        <x:f>IF(COUNTA(A177:E177)=0,"",IF(AND(A177&lt;&gt;"",B177&lt;&gt;"",ISNUMBER(C177),C177&gt;0,D177&lt;&gt;"",E177&lt;&gt;""),"Ready","Check entry"))</x:f>
      </x:c>
    </x:row>
    <x:row r="178">
      <x:c r="A178" s="20"/>
      <x:c r="B178" s="20"/>
      <x:c r="C178" s="24"/>
      <x:c r="D178" s="20"/>
      <x:c r="E178" s="20"/>
      <x:c r="F178" s="26" t="str">
        <x:f>IF(OR(A178="",B178="",C178="",D178="",E178=""),"",IF(C178&lt;0,"",C178*IF(D178="Daily",365/12,IF(D178="Weekly",52/12,IF(D178="Every 2 Weeks",26/12,IF(D178="Twice a Month",2,IF(D178="Monthly",1,IF(D178="Every 3 Months",1/3,IF(D178="Every 6 Months",1/6,IF(D178="Annually",1/12,0))))))))))</x:f>
      </x:c>
      <x:c r="G178" s="26" t="str">
        <x:f>IF(F178="","",ROUND(F178,2))</x:f>
      </x:c>
      <x:c r="H178" s="22" t="str">
        <x:f>IF(COUNTA(A178:E178)=0,"",IF(AND(A178&lt;&gt;"",B178&lt;&gt;"",ISNUMBER(C178),C178&gt;0,D178&lt;&gt;"",E178&lt;&gt;""),"Ready","Check entry"))</x:f>
      </x:c>
    </x:row>
    <x:row r="179">
      <x:c r="A179" s="20"/>
      <x:c r="B179" s="20"/>
      <x:c r="C179" s="24"/>
      <x:c r="D179" s="20"/>
      <x:c r="E179" s="20"/>
      <x:c r="F179" s="26" t="str">
        <x:f>IF(OR(A179="",B179="",C179="",D179="",E179=""),"",IF(C179&lt;0,"",C179*IF(D179="Daily",365/12,IF(D179="Weekly",52/12,IF(D179="Every 2 Weeks",26/12,IF(D179="Twice a Month",2,IF(D179="Monthly",1,IF(D179="Every 3 Months",1/3,IF(D179="Every 6 Months",1/6,IF(D179="Annually",1/12,0))))))))))</x:f>
      </x:c>
      <x:c r="G179" s="26" t="str">
        <x:f>IF(F179="","",ROUND(F179,2))</x:f>
      </x:c>
      <x:c r="H179" s="22" t="str">
        <x:f>IF(COUNTA(A179:E179)=0,"",IF(AND(A179&lt;&gt;"",B179&lt;&gt;"",ISNUMBER(C179),C179&gt;0,D179&lt;&gt;"",E179&lt;&gt;""),"Ready","Check entry"))</x:f>
      </x:c>
    </x:row>
    <x:row r="180">
      <x:c r="A180" s="20"/>
      <x:c r="B180" s="20"/>
      <x:c r="C180" s="24"/>
      <x:c r="D180" s="20"/>
      <x:c r="E180" s="20"/>
      <x:c r="F180" s="26" t="str">
        <x:f>IF(OR(A180="",B180="",C180="",D180="",E180=""),"",IF(C180&lt;0,"",C180*IF(D180="Daily",365/12,IF(D180="Weekly",52/12,IF(D180="Every 2 Weeks",26/12,IF(D180="Twice a Month",2,IF(D180="Monthly",1,IF(D180="Every 3 Months",1/3,IF(D180="Every 6 Months",1/6,IF(D180="Annually",1/12,0))))))))))</x:f>
      </x:c>
      <x:c r="G180" s="26" t="str">
        <x:f>IF(F180="","",ROUND(F180,2))</x:f>
      </x:c>
      <x:c r="H180" s="22" t="str">
        <x:f>IF(COUNTA(A180:E180)=0,"",IF(AND(A180&lt;&gt;"",B180&lt;&gt;"",ISNUMBER(C180),C180&gt;0,D180&lt;&gt;"",E180&lt;&gt;""),"Ready","Check entry"))</x:f>
      </x:c>
    </x:row>
    <x:row r="181">
      <x:c r="A181" s="20"/>
      <x:c r="B181" s="20"/>
      <x:c r="C181" s="24"/>
      <x:c r="D181" s="20"/>
      <x:c r="E181" s="20"/>
      <x:c r="F181" s="26" t="str">
        <x:f>IF(OR(A181="",B181="",C181="",D181="",E181=""),"",IF(C181&lt;0,"",C181*IF(D181="Daily",365/12,IF(D181="Weekly",52/12,IF(D181="Every 2 Weeks",26/12,IF(D181="Twice a Month",2,IF(D181="Monthly",1,IF(D181="Every 3 Months",1/3,IF(D181="Every 6 Months",1/6,IF(D181="Annually",1/12,0))))))))))</x:f>
      </x:c>
      <x:c r="G181" s="26" t="str">
        <x:f>IF(F181="","",ROUND(F181,2))</x:f>
      </x:c>
      <x:c r="H181" s="22" t="str">
        <x:f>IF(COUNTA(A181:E181)=0,"",IF(AND(A181&lt;&gt;"",B181&lt;&gt;"",ISNUMBER(C181),C181&gt;0,D181&lt;&gt;"",E181&lt;&gt;""),"Ready","Check entry"))</x:f>
      </x:c>
    </x:row>
    <x:row r="182">
      <x:c r="A182" s="20"/>
      <x:c r="B182" s="20"/>
      <x:c r="C182" s="24"/>
      <x:c r="D182" s="20"/>
      <x:c r="E182" s="20"/>
      <x:c r="F182" s="26" t="str">
        <x:f>IF(OR(A182="",B182="",C182="",D182="",E182=""),"",IF(C182&lt;0,"",C182*IF(D182="Daily",365/12,IF(D182="Weekly",52/12,IF(D182="Every 2 Weeks",26/12,IF(D182="Twice a Month",2,IF(D182="Monthly",1,IF(D182="Every 3 Months",1/3,IF(D182="Every 6 Months",1/6,IF(D182="Annually",1/12,0))))))))))</x:f>
      </x:c>
      <x:c r="G182" s="26" t="str">
        <x:f>IF(F182="","",ROUND(F182,2))</x:f>
      </x:c>
      <x:c r="H182" s="22" t="str">
        <x:f>IF(COUNTA(A182:E182)=0,"",IF(AND(A182&lt;&gt;"",B182&lt;&gt;"",ISNUMBER(C182),C182&gt;0,D182&lt;&gt;"",E182&lt;&gt;""),"Ready","Check entry"))</x:f>
      </x:c>
    </x:row>
    <x:row r="183">
      <x:c r="A183" s="20"/>
      <x:c r="B183" s="20"/>
      <x:c r="C183" s="24"/>
      <x:c r="D183" s="20"/>
      <x:c r="E183" s="20"/>
      <x:c r="F183" s="26" t="str">
        <x:f>IF(OR(A183="",B183="",C183="",D183="",E183=""),"",IF(C183&lt;0,"",C183*IF(D183="Daily",365/12,IF(D183="Weekly",52/12,IF(D183="Every 2 Weeks",26/12,IF(D183="Twice a Month",2,IF(D183="Monthly",1,IF(D183="Every 3 Months",1/3,IF(D183="Every 6 Months",1/6,IF(D183="Annually",1/12,0))))))))))</x:f>
      </x:c>
      <x:c r="G183" s="26" t="str">
        <x:f>IF(F183="","",ROUND(F183,2))</x:f>
      </x:c>
      <x:c r="H183" s="22" t="str">
        <x:f>IF(COUNTA(A183:E183)=0,"",IF(AND(A183&lt;&gt;"",B183&lt;&gt;"",ISNUMBER(C183),C183&gt;0,D183&lt;&gt;"",E183&lt;&gt;""),"Ready","Check entry"))</x:f>
      </x:c>
    </x:row>
    <x:row r="184">
      <x:c r="A184" s="20"/>
      <x:c r="B184" s="20"/>
      <x:c r="C184" s="24"/>
      <x:c r="D184" s="20"/>
      <x:c r="E184" s="20"/>
      <x:c r="F184" s="26" t="str">
        <x:f>IF(OR(A184="",B184="",C184="",D184="",E184=""),"",IF(C184&lt;0,"",C184*IF(D184="Daily",365/12,IF(D184="Weekly",52/12,IF(D184="Every 2 Weeks",26/12,IF(D184="Twice a Month",2,IF(D184="Monthly",1,IF(D184="Every 3 Months",1/3,IF(D184="Every 6 Months",1/6,IF(D184="Annually",1/12,0))))))))))</x:f>
      </x:c>
      <x:c r="G184" s="26" t="str">
        <x:f>IF(F184="","",ROUND(F184,2))</x:f>
      </x:c>
      <x:c r="H184" s="22" t="str">
        <x:f>IF(COUNTA(A184:E184)=0,"",IF(AND(A184&lt;&gt;"",B184&lt;&gt;"",ISNUMBER(C184),C184&gt;0,D184&lt;&gt;"",E184&lt;&gt;""),"Ready","Check entry"))</x:f>
      </x:c>
    </x:row>
    <x:row r="185">
      <x:c r="A185" s="20"/>
      <x:c r="B185" s="20"/>
      <x:c r="C185" s="24"/>
      <x:c r="D185" s="20"/>
      <x:c r="E185" s="20"/>
      <x:c r="F185" s="26" t="str">
        <x:f>IF(OR(A185="",B185="",C185="",D185="",E185=""),"",IF(C185&lt;0,"",C185*IF(D185="Daily",365/12,IF(D185="Weekly",52/12,IF(D185="Every 2 Weeks",26/12,IF(D185="Twice a Month",2,IF(D185="Monthly",1,IF(D185="Every 3 Months",1/3,IF(D185="Every 6 Months",1/6,IF(D185="Annually",1/12,0))))))))))</x:f>
      </x:c>
      <x:c r="G185" s="26" t="str">
        <x:f>IF(F185="","",ROUND(F185,2))</x:f>
      </x:c>
      <x:c r="H185" s="22" t="str">
        <x:f>IF(COUNTA(A185:E185)=0,"",IF(AND(A185&lt;&gt;"",B185&lt;&gt;"",ISNUMBER(C185),C185&gt;0,D185&lt;&gt;"",E185&lt;&gt;""),"Ready","Check entry"))</x:f>
      </x:c>
    </x:row>
    <x:row r="186">
      <x:c r="A186" s="20"/>
      <x:c r="B186" s="20"/>
      <x:c r="C186" s="24"/>
      <x:c r="D186" s="20"/>
      <x:c r="E186" s="20"/>
      <x:c r="F186" s="26" t="str">
        <x:f>IF(OR(A186="",B186="",C186="",D186="",E186=""),"",IF(C186&lt;0,"",C186*IF(D186="Daily",365/12,IF(D186="Weekly",52/12,IF(D186="Every 2 Weeks",26/12,IF(D186="Twice a Month",2,IF(D186="Monthly",1,IF(D186="Every 3 Months",1/3,IF(D186="Every 6 Months",1/6,IF(D186="Annually",1/12,0))))))))))</x:f>
      </x:c>
      <x:c r="G186" s="26" t="str">
        <x:f>IF(F186="","",ROUND(F186,2))</x:f>
      </x:c>
      <x:c r="H186" s="22" t="str">
        <x:f>IF(COUNTA(A186:E186)=0,"",IF(AND(A186&lt;&gt;"",B186&lt;&gt;"",ISNUMBER(C186),C186&gt;0,D186&lt;&gt;"",E186&lt;&gt;""),"Ready","Check entry"))</x:f>
      </x:c>
    </x:row>
    <x:row r="187">
      <x:c r="A187" s="20"/>
      <x:c r="B187" s="20"/>
      <x:c r="C187" s="24"/>
      <x:c r="D187" s="20"/>
      <x:c r="E187" s="20"/>
      <x:c r="F187" s="26" t="str">
        <x:f>IF(OR(A187="",B187="",C187="",D187="",E187=""),"",IF(C187&lt;0,"",C187*IF(D187="Daily",365/12,IF(D187="Weekly",52/12,IF(D187="Every 2 Weeks",26/12,IF(D187="Twice a Month",2,IF(D187="Monthly",1,IF(D187="Every 3 Months",1/3,IF(D187="Every 6 Months",1/6,IF(D187="Annually",1/12,0))))))))))</x:f>
      </x:c>
      <x:c r="G187" s="26" t="str">
        <x:f>IF(F187="","",ROUND(F187,2))</x:f>
      </x:c>
      <x:c r="H187" s="22" t="str">
        <x:f>IF(COUNTA(A187:E187)=0,"",IF(AND(A187&lt;&gt;"",B187&lt;&gt;"",ISNUMBER(C187),C187&gt;0,D187&lt;&gt;"",E187&lt;&gt;""),"Ready","Check entry"))</x:f>
      </x:c>
    </x:row>
    <x:row r="188">
      <x:c r="A188" s="20"/>
      <x:c r="B188" s="20"/>
      <x:c r="C188" s="24"/>
      <x:c r="D188" s="20"/>
      <x:c r="E188" s="20"/>
      <x:c r="F188" s="26" t="str">
        <x:f>IF(OR(A188="",B188="",C188="",D188="",E188=""),"",IF(C188&lt;0,"",C188*IF(D188="Daily",365/12,IF(D188="Weekly",52/12,IF(D188="Every 2 Weeks",26/12,IF(D188="Twice a Month",2,IF(D188="Monthly",1,IF(D188="Every 3 Months",1/3,IF(D188="Every 6 Months",1/6,IF(D188="Annually",1/12,0))))))))))</x:f>
      </x:c>
      <x:c r="G188" s="26" t="str">
        <x:f>IF(F188="","",ROUND(F188,2))</x:f>
      </x:c>
      <x:c r="H188" s="22" t="str">
        <x:f>IF(COUNTA(A188:E188)=0,"",IF(AND(A188&lt;&gt;"",B188&lt;&gt;"",ISNUMBER(C188),C188&gt;0,D188&lt;&gt;"",E188&lt;&gt;""),"Ready","Check entry"))</x:f>
      </x:c>
    </x:row>
    <x:row r="189">
      <x:c r="A189" s="20"/>
      <x:c r="B189" s="20"/>
      <x:c r="C189" s="24"/>
      <x:c r="D189" s="20"/>
      <x:c r="E189" s="20"/>
      <x:c r="F189" s="26" t="str">
        <x:f>IF(OR(A189="",B189="",C189="",D189="",E189=""),"",IF(C189&lt;0,"",C189*IF(D189="Daily",365/12,IF(D189="Weekly",52/12,IF(D189="Every 2 Weeks",26/12,IF(D189="Twice a Month",2,IF(D189="Monthly",1,IF(D189="Every 3 Months",1/3,IF(D189="Every 6 Months",1/6,IF(D189="Annually",1/12,0))))))))))</x:f>
      </x:c>
      <x:c r="G189" s="26" t="str">
        <x:f>IF(F189="","",ROUND(F189,2))</x:f>
      </x:c>
      <x:c r="H189" s="22" t="str">
        <x:f>IF(COUNTA(A189:E189)=0,"",IF(AND(A189&lt;&gt;"",B189&lt;&gt;"",ISNUMBER(C189),C189&gt;0,D189&lt;&gt;"",E189&lt;&gt;""),"Ready","Check entry"))</x:f>
      </x:c>
    </x:row>
    <x:row r="190">
      <x:c r="A190" s="20"/>
      <x:c r="B190" s="20"/>
      <x:c r="C190" s="24"/>
      <x:c r="D190" s="20"/>
      <x:c r="E190" s="20"/>
      <x:c r="F190" s="26" t="str">
        <x:f>IF(OR(A190="",B190="",C190="",D190="",E190=""),"",IF(C190&lt;0,"",C190*IF(D190="Daily",365/12,IF(D190="Weekly",52/12,IF(D190="Every 2 Weeks",26/12,IF(D190="Twice a Month",2,IF(D190="Monthly",1,IF(D190="Every 3 Months",1/3,IF(D190="Every 6 Months",1/6,IF(D190="Annually",1/12,0))))))))))</x:f>
      </x:c>
      <x:c r="G190" s="26" t="str">
        <x:f>IF(F190="","",ROUND(F190,2))</x:f>
      </x:c>
      <x:c r="H190" s="22" t="str">
        <x:f>IF(COUNTA(A190:E190)=0,"",IF(AND(A190&lt;&gt;"",B190&lt;&gt;"",ISNUMBER(C190),C190&gt;0,D190&lt;&gt;"",E190&lt;&gt;""),"Ready","Check entry"))</x:f>
      </x:c>
    </x:row>
    <x:row r="191">
      <x:c r="A191" s="20"/>
      <x:c r="B191" s="20"/>
      <x:c r="C191" s="24"/>
      <x:c r="D191" s="20"/>
      <x:c r="E191" s="20"/>
      <x:c r="F191" s="26" t="str">
        <x:f>IF(OR(A191="",B191="",C191="",D191="",E191=""),"",IF(C191&lt;0,"",C191*IF(D191="Daily",365/12,IF(D191="Weekly",52/12,IF(D191="Every 2 Weeks",26/12,IF(D191="Twice a Month",2,IF(D191="Monthly",1,IF(D191="Every 3 Months",1/3,IF(D191="Every 6 Months",1/6,IF(D191="Annually",1/12,0))))))))))</x:f>
      </x:c>
      <x:c r="G191" s="26" t="str">
        <x:f>IF(F191="","",ROUND(F191,2))</x:f>
      </x:c>
      <x:c r="H191" s="22" t="str">
        <x:f>IF(COUNTA(A191:E191)=0,"",IF(AND(A191&lt;&gt;"",B191&lt;&gt;"",ISNUMBER(C191),C191&gt;0,D191&lt;&gt;"",E191&lt;&gt;""),"Ready","Check entry"))</x:f>
      </x:c>
    </x:row>
    <x:row r="192">
      <x:c r="A192" s="20"/>
      <x:c r="B192" s="20"/>
      <x:c r="C192" s="24"/>
      <x:c r="D192" s="20"/>
      <x:c r="E192" s="20"/>
      <x:c r="F192" s="26" t="str">
        <x:f>IF(OR(A192="",B192="",C192="",D192="",E192=""),"",IF(C192&lt;0,"",C192*IF(D192="Daily",365/12,IF(D192="Weekly",52/12,IF(D192="Every 2 Weeks",26/12,IF(D192="Twice a Month",2,IF(D192="Monthly",1,IF(D192="Every 3 Months",1/3,IF(D192="Every 6 Months",1/6,IF(D192="Annually",1/12,0))))))))))</x:f>
      </x:c>
      <x:c r="G192" s="26" t="str">
        <x:f>IF(F192="","",ROUND(F192,2))</x:f>
      </x:c>
      <x:c r="H192" s="22" t="str">
        <x:f>IF(COUNTA(A192:E192)=0,"",IF(AND(A192&lt;&gt;"",B192&lt;&gt;"",ISNUMBER(C192),C192&gt;0,D192&lt;&gt;"",E192&lt;&gt;""),"Ready","Check entry"))</x:f>
      </x:c>
    </x:row>
    <x:row r="193">
      <x:c r="A193" s="20"/>
      <x:c r="B193" s="20"/>
      <x:c r="C193" s="24"/>
      <x:c r="D193" s="20"/>
      <x:c r="E193" s="20"/>
      <x:c r="F193" s="26" t="str">
        <x:f>IF(OR(A193="",B193="",C193="",D193="",E193=""),"",IF(C193&lt;0,"",C193*IF(D193="Daily",365/12,IF(D193="Weekly",52/12,IF(D193="Every 2 Weeks",26/12,IF(D193="Twice a Month",2,IF(D193="Monthly",1,IF(D193="Every 3 Months",1/3,IF(D193="Every 6 Months",1/6,IF(D193="Annually",1/12,0))))))))))</x:f>
      </x:c>
      <x:c r="G193" s="26" t="str">
        <x:f>IF(F193="","",ROUND(F193,2))</x:f>
      </x:c>
      <x:c r="H193" s="22" t="str">
        <x:f>IF(COUNTA(A193:E193)=0,"",IF(AND(A193&lt;&gt;"",B193&lt;&gt;"",ISNUMBER(C193),C193&gt;0,D193&lt;&gt;"",E193&lt;&gt;""),"Ready","Check entry"))</x:f>
      </x:c>
    </x:row>
    <x:row r="194">
      <x:c r="A194" s="20"/>
      <x:c r="B194" s="20"/>
      <x:c r="C194" s="24"/>
      <x:c r="D194" s="20"/>
      <x:c r="E194" s="20"/>
      <x:c r="F194" s="26" t="str">
        <x:f>IF(OR(A194="",B194="",C194="",D194="",E194=""),"",IF(C194&lt;0,"",C194*IF(D194="Daily",365/12,IF(D194="Weekly",52/12,IF(D194="Every 2 Weeks",26/12,IF(D194="Twice a Month",2,IF(D194="Monthly",1,IF(D194="Every 3 Months",1/3,IF(D194="Every 6 Months",1/6,IF(D194="Annually",1/12,0))))))))))</x:f>
      </x:c>
      <x:c r="G194" s="26" t="str">
        <x:f>IF(F194="","",ROUND(F194,2))</x:f>
      </x:c>
      <x:c r="H194" s="22" t="str">
        <x:f>IF(COUNTA(A194:E194)=0,"",IF(AND(A194&lt;&gt;"",B194&lt;&gt;"",ISNUMBER(C194),C194&gt;0,D194&lt;&gt;"",E194&lt;&gt;""),"Ready","Check entry"))</x:f>
      </x:c>
    </x:row>
    <x:row r="195">
      <x:c r="A195" s="20"/>
      <x:c r="B195" s="20"/>
      <x:c r="C195" s="24"/>
      <x:c r="D195" s="20"/>
      <x:c r="E195" s="20"/>
      <x:c r="F195" s="26" t="str">
        <x:f>IF(OR(A195="",B195="",C195="",D195="",E195=""),"",IF(C195&lt;0,"",C195*IF(D195="Daily",365/12,IF(D195="Weekly",52/12,IF(D195="Every 2 Weeks",26/12,IF(D195="Twice a Month",2,IF(D195="Monthly",1,IF(D195="Every 3 Months",1/3,IF(D195="Every 6 Months",1/6,IF(D195="Annually",1/12,0))))))))))</x:f>
      </x:c>
      <x:c r="G195" s="26" t="str">
        <x:f>IF(F195="","",ROUND(F195,2))</x:f>
      </x:c>
      <x:c r="H195" s="22" t="str">
        <x:f>IF(COUNTA(A195:E195)=0,"",IF(AND(A195&lt;&gt;"",B195&lt;&gt;"",ISNUMBER(C195),C195&gt;0,D195&lt;&gt;"",E195&lt;&gt;""),"Ready","Check entry"))</x:f>
      </x:c>
    </x:row>
    <x:row r="196">
      <x:c r="A196" s="20"/>
      <x:c r="B196" s="20"/>
      <x:c r="C196" s="24"/>
      <x:c r="D196" s="20"/>
      <x:c r="E196" s="20"/>
      <x:c r="F196" s="26" t="str">
        <x:f>IF(OR(A196="",B196="",C196="",D196="",E196=""),"",IF(C196&lt;0,"",C196*IF(D196="Daily",365/12,IF(D196="Weekly",52/12,IF(D196="Every 2 Weeks",26/12,IF(D196="Twice a Month",2,IF(D196="Monthly",1,IF(D196="Every 3 Months",1/3,IF(D196="Every 6 Months",1/6,IF(D196="Annually",1/12,0))))))))))</x:f>
      </x:c>
      <x:c r="G196" s="26" t="str">
        <x:f>IF(F196="","",ROUND(F196,2))</x:f>
      </x:c>
      <x:c r="H196" s="22" t="str">
        <x:f>IF(COUNTA(A196:E196)=0,"",IF(AND(A196&lt;&gt;"",B196&lt;&gt;"",ISNUMBER(C196),C196&gt;0,D196&lt;&gt;"",E196&lt;&gt;""),"Ready","Check entry"))</x:f>
      </x:c>
    </x:row>
    <x:row r="197">
      <x:c r="A197" s="20"/>
      <x:c r="B197" s="20"/>
      <x:c r="C197" s="24"/>
      <x:c r="D197" s="20"/>
      <x:c r="E197" s="20"/>
      <x:c r="F197" s="26" t="str">
        <x:f>IF(OR(A197="",B197="",C197="",D197="",E197=""),"",IF(C197&lt;0,"",C197*IF(D197="Daily",365/12,IF(D197="Weekly",52/12,IF(D197="Every 2 Weeks",26/12,IF(D197="Twice a Month",2,IF(D197="Monthly",1,IF(D197="Every 3 Months",1/3,IF(D197="Every 6 Months",1/6,IF(D197="Annually",1/12,0))))))))))</x:f>
      </x:c>
      <x:c r="G197" s="26" t="str">
        <x:f>IF(F197="","",ROUND(F197,2))</x:f>
      </x:c>
      <x:c r="H197" s="22" t="str">
        <x:f>IF(COUNTA(A197:E197)=0,"",IF(AND(A197&lt;&gt;"",B197&lt;&gt;"",ISNUMBER(C197),C197&gt;0,D197&lt;&gt;"",E197&lt;&gt;""),"Ready","Check entry"))</x:f>
      </x:c>
    </x:row>
    <x:row r="198">
      <x:c r="A198" s="20"/>
      <x:c r="B198" s="20"/>
      <x:c r="C198" s="24"/>
      <x:c r="D198" s="20"/>
      <x:c r="E198" s="20"/>
      <x:c r="F198" s="26" t="str">
        <x:f>IF(OR(A198="",B198="",C198="",D198="",E198=""),"",IF(C198&lt;0,"",C198*IF(D198="Daily",365/12,IF(D198="Weekly",52/12,IF(D198="Every 2 Weeks",26/12,IF(D198="Twice a Month",2,IF(D198="Monthly",1,IF(D198="Every 3 Months",1/3,IF(D198="Every 6 Months",1/6,IF(D198="Annually",1/12,0))))))))))</x:f>
      </x:c>
      <x:c r="G198" s="26" t="str">
        <x:f>IF(F198="","",ROUND(F198,2))</x:f>
      </x:c>
      <x:c r="H198" s="22" t="str">
        <x:f>IF(COUNTA(A198:E198)=0,"",IF(AND(A198&lt;&gt;"",B198&lt;&gt;"",ISNUMBER(C198),C198&gt;0,D198&lt;&gt;"",E198&lt;&gt;""),"Ready","Check entry"))</x:f>
      </x:c>
    </x:row>
    <x:row r="199">
      <x:c r="A199" s="20"/>
      <x:c r="B199" s="20"/>
      <x:c r="C199" s="24"/>
      <x:c r="D199" s="20"/>
      <x:c r="E199" s="20"/>
      <x:c r="F199" s="26" t="str">
        <x:f>IF(OR(A199="",B199="",C199="",D199="",E199=""),"",IF(C199&lt;0,"",C199*IF(D199="Daily",365/12,IF(D199="Weekly",52/12,IF(D199="Every 2 Weeks",26/12,IF(D199="Twice a Month",2,IF(D199="Monthly",1,IF(D199="Every 3 Months",1/3,IF(D199="Every 6 Months",1/6,IF(D199="Annually",1/12,0))))))))))</x:f>
      </x:c>
      <x:c r="G199" s="26" t="str">
        <x:f>IF(F199="","",ROUND(F199,2))</x:f>
      </x:c>
      <x:c r="H199" s="22" t="str">
        <x:f>IF(COUNTA(A199:E199)=0,"",IF(AND(A199&lt;&gt;"",B199&lt;&gt;"",ISNUMBER(C199),C199&gt;0,D199&lt;&gt;"",E199&lt;&gt;""),"Ready","Check entry"))</x:f>
      </x:c>
    </x:row>
    <x:row r="200">
      <x:c r="A200" s="20"/>
      <x:c r="B200" s="20"/>
      <x:c r="C200" s="24"/>
      <x:c r="D200" s="20"/>
      <x:c r="E200" s="20"/>
      <x:c r="F200" s="26" t="str">
        <x:f>IF(OR(A200="",B200="",C200="",D200="",E200=""),"",IF(C200&lt;0,"",C200*IF(D200="Daily",365/12,IF(D200="Weekly",52/12,IF(D200="Every 2 Weeks",26/12,IF(D200="Twice a Month",2,IF(D200="Monthly",1,IF(D200="Every 3 Months",1/3,IF(D200="Every 6 Months",1/6,IF(D200="Annually",1/12,0))))))))))</x:f>
      </x:c>
      <x:c r="G200" s="26" t="str">
        <x:f>IF(F200="","",ROUND(F200,2))</x:f>
      </x:c>
      <x:c r="H200" s="22" t="str">
        <x:f>IF(COUNTA(A200:E200)=0,"",IF(AND(A200&lt;&gt;"",B200&lt;&gt;"",ISNUMBER(C200),C200&gt;0,D200&lt;&gt;"",E200&lt;&gt;""),"Ready","Check entry"))</x:f>
      </x:c>
    </x:row>
    <x:row r="201">
      <x:c r="A201" s="20"/>
      <x:c r="B201" s="20"/>
      <x:c r="C201" s="24"/>
      <x:c r="D201" s="20"/>
      <x:c r="E201" s="20"/>
      <x:c r="F201" s="26" t="str">
        <x:f>IF(OR(A201="",B201="",C201="",D201="",E201=""),"",IF(C201&lt;0,"",C201*IF(D201="Daily",365/12,IF(D201="Weekly",52/12,IF(D201="Every 2 Weeks",26/12,IF(D201="Twice a Month",2,IF(D201="Monthly",1,IF(D201="Every 3 Months",1/3,IF(D201="Every 6 Months",1/6,IF(D201="Annually",1/12,0))))))))))</x:f>
      </x:c>
      <x:c r="G201" s="26" t="str">
        <x:f>IF(F201="","",ROUND(F201,2))</x:f>
      </x:c>
      <x:c r="H201" s="22" t="str">
        <x:f>IF(COUNTA(A201:E201)=0,"",IF(AND(A201&lt;&gt;"",B201&lt;&gt;"",ISNUMBER(C201),C201&gt;0,D201&lt;&gt;"",E201&lt;&gt;""),"Ready","Check entry"))</x:f>
      </x:c>
    </x:row>
    <x:row r="202">
      <x:c r="A202" s="20"/>
      <x:c r="B202" s="20"/>
      <x:c r="C202" s="24"/>
      <x:c r="D202" s="20"/>
      <x:c r="E202" s="20"/>
      <x:c r="F202" s="26" t="str">
        <x:f>IF(OR(A202="",B202="",C202="",D202="",E202=""),"",IF(C202&lt;0,"",C202*IF(D202="Daily",365/12,IF(D202="Weekly",52/12,IF(D202="Every 2 Weeks",26/12,IF(D202="Twice a Month",2,IF(D202="Monthly",1,IF(D202="Every 3 Months",1/3,IF(D202="Every 6 Months",1/6,IF(D202="Annually",1/12,0))))))))))</x:f>
      </x:c>
      <x:c r="G202" s="26" t="str">
        <x:f>IF(F202="","",ROUND(F202,2))</x:f>
      </x:c>
      <x:c r="H202" s="22" t="str">
        <x:f>IF(COUNTA(A202:E202)=0,"",IF(AND(A202&lt;&gt;"",B202&lt;&gt;"",ISNUMBER(C202),C202&gt;0,D202&lt;&gt;"",E202&lt;&gt;""),"Ready","Check entry"))</x:f>
      </x:c>
    </x:row>
    <x:row r="203">
      <x:c r="A203" s="20"/>
      <x:c r="B203" s="20"/>
      <x:c r="C203" s="24"/>
      <x:c r="D203" s="20"/>
      <x:c r="E203" s="20"/>
      <x:c r="F203" s="26" t="str">
        <x:f>IF(OR(A203="",B203="",C203="",D203="",E203=""),"",IF(C203&lt;0,"",C203*IF(D203="Daily",365/12,IF(D203="Weekly",52/12,IF(D203="Every 2 Weeks",26/12,IF(D203="Twice a Month",2,IF(D203="Monthly",1,IF(D203="Every 3 Months",1/3,IF(D203="Every 6 Months",1/6,IF(D203="Annually",1/12,0))))))))))</x:f>
      </x:c>
      <x:c r="G203" s="26" t="str">
        <x:f>IF(F203="","",ROUND(F203,2))</x:f>
      </x:c>
      <x:c r="H203" s="22" t="str">
        <x:f>IF(COUNTA(A203:E203)=0,"",IF(AND(A203&lt;&gt;"",B203&lt;&gt;"",ISNUMBER(C203),C203&gt;0,D203&lt;&gt;"",E203&lt;&gt;""),"Ready","Check entry"))</x:f>
      </x:c>
    </x:row>
    <x:row r="204">
      <x:c r="A204" s="20"/>
      <x:c r="B204" s="20"/>
      <x:c r="C204" s="24"/>
      <x:c r="D204" s="20"/>
      <x:c r="E204" s="20"/>
      <x:c r="F204" s="26" t="str">
        <x:f>IF(OR(A204="",B204="",C204="",D204="",E204=""),"",IF(C204&lt;0,"",C204*IF(D204="Daily",365/12,IF(D204="Weekly",52/12,IF(D204="Every 2 Weeks",26/12,IF(D204="Twice a Month",2,IF(D204="Monthly",1,IF(D204="Every 3 Months",1/3,IF(D204="Every 6 Months",1/6,IF(D204="Annually",1/12,0))))))))))</x:f>
      </x:c>
      <x:c r="G204" s="26" t="str">
        <x:f>IF(F204="","",ROUND(F204,2))</x:f>
      </x:c>
      <x:c r="H204" s="22" t="str">
        <x:f>IF(COUNTA(A204:E204)=0,"",IF(AND(A204&lt;&gt;"",B204&lt;&gt;"",ISNUMBER(C204),C204&gt;0,D204&lt;&gt;"",E204&lt;&gt;""),"Ready","Check entry"))</x:f>
      </x:c>
    </x:row>
  </x:sheetData>
  <x:mergeCells>
    <x:mergeCell ref="A1:H1"/>
  </x:mergeCells>
  <x:conditionalFormatting sqref="H5:H204">
    <x:cfRule type="expression" dxfId="0" priority="1">
      <x:formula>H5="Check entry"</x:formula>
    </x:cfRule>
  </x:conditionalFormatting>
  <x:dataValidations count="3">
    <x:dataValidation type="list" sqref="B5:B204">
      <x:formula1>"Housing,Utilities,Groceries,Transportation,Insurance,Healthcare,Debt Payments,Dining Out,Entertainment,Shopping,Subscriptions,Personal Care,Education,Family &amp; Childcare,Other"</x:formula1>
    </x:dataValidation>
    <x:dataValidation type="list" sqref="D5:D204">
      <x:formula1>"Daily,Weekly,Every 2 Weeks,Twice a Month,Monthly,Every 3 Months,Every 6 Months,Annually"</x:formula1>
    </x:dataValidation>
    <x:dataValidation type="list" sqref="E5:E204">
      <x:formula1>"Essential,Flexible,Optional"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5" hidden="0" customWidth="1"/>
    <x:col min="3" max="3" width="23" hidden="0" customWidth="1"/>
    <x:col min="4" max="4" width="22" hidden="0" customWidth="1"/>
    <x:col min="5" max="5" width="5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</x:cols>
  <x:sheetData>
    <x:row r="1" ht="42" customHeight="1">
      <x:c r="A1" s="4" t="str">
        <x:v>MONTHLY BREAKDOWN</x:v>
      </x:c>
      <x:c r="B1" s="4"/>
      <x:c r="C1" s="4"/>
      <x:c r="D1" s="4"/>
      <x:c r="E1" s="4"/>
      <x:c r="F1" s="4"/>
      <x:c r="G1" s="4"/>
      <x:c r="H1" s="4"/>
    </x:row>
    <x:row r="2">
      <x:c r="A2" t="str">
        <x:v>Monthly category analysis based on complete spending inventory records.</x:v>
      </x:c>
    </x:row>
    <x:row r="4" ht="30" customHeight="1">
      <x:c r="A4" s="11" t="str">
        <x:v>Category</x:v>
      </x:c>
      <x:c r="B4" s="11" t="str">
        <x:v>Monthly Spending</x:v>
      </x:c>
      <x:c r="C4" s="11" t="str">
        <x:v>Share of Total</x:v>
      </x:c>
      <x:c r="D4" s="11" t="str">
        <x:v>Expense Count</x:v>
      </x:c>
    </x:row>
    <x:row r="5">
      <x:c r="A5" t="str">
        <x:v>Housing</x:v>
      </x:c>
      <x:c r="B5" s="32" t="n">
        <x:f>SUMIF('Spending Inventory'!$B$5:$B$204,A5,'Spending Inventory'!$G$5:$G$204)</x:f>
        <x:v>0</x:v>
      </x:c>
      <x:c r="C5" s="36" t="n">
        <x:f>IFERROR(B5/$B$21,0)</x:f>
        <x:v>0</x:v>
      </x:c>
      <x:c r="D5" t="n">
        <x:f>COUNTIFS('Spending Inventory'!$B$5:$B$204,A5,'Spending Inventory'!$H$5:$H$204,"Ready")</x:f>
        <x:v>0</x:v>
      </x:c>
    </x:row>
    <x:row r="6">
      <x:c r="A6" t="str">
        <x:v>Utilities</x:v>
      </x:c>
      <x:c r="B6" s="32" t="n">
        <x:f>SUMIF('Spending Inventory'!$B$5:$B$204,A6,'Spending Inventory'!$G$5:$G$204)</x:f>
        <x:v>0</x:v>
      </x:c>
      <x:c r="C6" s="36" t="n">
        <x:f>IFERROR(B6/$B$21,0)</x:f>
        <x:v>0</x:v>
      </x:c>
      <x:c r="D6" t="n">
        <x:f>COUNTIFS('Spending Inventory'!$B$5:$B$204,A6,'Spending Inventory'!$H$5:$H$204,"Ready")</x:f>
        <x:v>0</x:v>
      </x:c>
    </x:row>
    <x:row r="7">
      <x:c r="A7" t="str">
        <x:v>Groceries</x:v>
      </x:c>
      <x:c r="B7" s="32" t="n">
        <x:f>SUMIF('Spending Inventory'!$B$5:$B$204,A7,'Spending Inventory'!$G$5:$G$204)</x:f>
        <x:v>0</x:v>
      </x:c>
      <x:c r="C7" s="36" t="n">
        <x:f>IFERROR(B7/$B$21,0)</x:f>
        <x:v>0</x:v>
      </x:c>
      <x:c r="D7" t="n">
        <x:f>COUNTIFS('Spending Inventory'!$B$5:$B$204,A7,'Spending Inventory'!$H$5:$H$204,"Ready")</x:f>
        <x:v>0</x:v>
      </x:c>
    </x:row>
    <x:row r="8">
      <x:c r="A8" t="str">
        <x:v>Transportation</x:v>
      </x:c>
      <x:c r="B8" s="32" t="n">
        <x:f>SUMIF('Spending Inventory'!$B$5:$B$204,A8,'Spending Inventory'!$G$5:$G$204)</x:f>
        <x:v>0</x:v>
      </x:c>
      <x:c r="C8" s="36" t="n">
        <x:f>IFERROR(B8/$B$21,0)</x:f>
        <x:v>0</x:v>
      </x:c>
      <x:c r="D8" t="n">
        <x:f>COUNTIFS('Spending Inventory'!$B$5:$B$204,A8,'Spending Inventory'!$H$5:$H$204,"Ready")</x:f>
        <x:v>0</x:v>
      </x:c>
    </x:row>
    <x:row r="9">
      <x:c r="A9" t="str">
        <x:v>Insurance</x:v>
      </x:c>
      <x:c r="B9" s="32" t="n">
        <x:f>SUMIF('Spending Inventory'!$B$5:$B$204,A9,'Spending Inventory'!$G$5:$G$204)</x:f>
        <x:v>0</x:v>
      </x:c>
      <x:c r="C9" s="36" t="n">
        <x:f>IFERROR(B9/$B$21,0)</x:f>
        <x:v>0</x:v>
      </x:c>
      <x:c r="D9" t="n">
        <x:f>COUNTIFS('Spending Inventory'!$B$5:$B$204,A9,'Spending Inventory'!$H$5:$H$204,"Ready")</x:f>
        <x:v>0</x:v>
      </x:c>
    </x:row>
    <x:row r="10">
      <x:c r="A10" t="str">
        <x:v>Healthcare</x:v>
      </x:c>
      <x:c r="B10" s="32" t="n">
        <x:f>SUMIF('Spending Inventory'!$B$5:$B$204,A10,'Spending Inventory'!$G$5:$G$204)</x:f>
        <x:v>0</x:v>
      </x:c>
      <x:c r="C10" s="36" t="n">
        <x:f>IFERROR(B10/$B$21,0)</x:f>
        <x:v>0</x:v>
      </x:c>
      <x:c r="D10" t="n">
        <x:f>COUNTIFS('Spending Inventory'!$B$5:$B$204,A10,'Spending Inventory'!$H$5:$H$204,"Ready")</x:f>
        <x:v>0</x:v>
      </x:c>
    </x:row>
    <x:row r="11">
      <x:c r="A11" t="str">
        <x:v>Debt Payments</x:v>
      </x:c>
      <x:c r="B11" s="32" t="n">
        <x:f>SUMIF('Spending Inventory'!$B$5:$B$204,A11,'Spending Inventory'!$G$5:$G$204)</x:f>
        <x:v>0</x:v>
      </x:c>
      <x:c r="C11" s="36" t="n">
        <x:f>IFERROR(B11/$B$21,0)</x:f>
        <x:v>0</x:v>
      </x:c>
      <x:c r="D11" t="n">
        <x:f>COUNTIFS('Spending Inventory'!$B$5:$B$204,A11,'Spending Inventory'!$H$5:$H$204,"Ready")</x:f>
        <x:v>0</x:v>
      </x:c>
    </x:row>
    <x:row r="12">
      <x:c r="A12" t="str">
        <x:v>Dining Out</x:v>
      </x:c>
      <x:c r="B12" s="32" t="n">
        <x:f>SUMIF('Spending Inventory'!$B$5:$B$204,A12,'Spending Inventory'!$G$5:$G$204)</x:f>
        <x:v>0</x:v>
      </x:c>
      <x:c r="C12" s="36" t="n">
        <x:f>IFERROR(B12/$B$21,0)</x:f>
        <x:v>0</x:v>
      </x:c>
      <x:c r="D12" t="n">
        <x:f>COUNTIFS('Spending Inventory'!$B$5:$B$204,A12,'Spending Inventory'!$H$5:$H$204,"Ready")</x:f>
        <x:v>0</x:v>
      </x:c>
    </x:row>
    <x:row r="13">
      <x:c r="A13" t="str">
        <x:v>Entertainment</x:v>
      </x:c>
      <x:c r="B13" s="32" t="n">
        <x:f>SUMIF('Spending Inventory'!$B$5:$B$204,A13,'Spending Inventory'!$G$5:$G$204)</x:f>
        <x:v>0</x:v>
      </x:c>
      <x:c r="C13" s="36" t="n">
        <x:f>IFERROR(B13/$B$21,0)</x:f>
        <x:v>0</x:v>
      </x:c>
      <x:c r="D13" t="n">
        <x:f>COUNTIFS('Spending Inventory'!$B$5:$B$204,A13,'Spending Inventory'!$H$5:$H$204,"Ready")</x:f>
        <x:v>0</x:v>
      </x:c>
    </x:row>
    <x:row r="14">
      <x:c r="A14" t="str">
        <x:v>Shopping</x:v>
      </x:c>
      <x:c r="B14" s="32" t="n">
        <x:f>SUMIF('Spending Inventory'!$B$5:$B$204,A14,'Spending Inventory'!$G$5:$G$204)</x:f>
        <x:v>0</x:v>
      </x:c>
      <x:c r="C14" s="36" t="n">
        <x:f>IFERROR(B14/$B$21,0)</x:f>
        <x:v>0</x:v>
      </x:c>
      <x:c r="D14" t="n">
        <x:f>COUNTIFS('Spending Inventory'!$B$5:$B$204,A14,'Spending Inventory'!$H$5:$H$204,"Ready")</x:f>
        <x:v>0</x:v>
      </x:c>
    </x:row>
    <x:row r="15">
      <x:c r="A15" t="str">
        <x:v>Subscriptions</x:v>
      </x:c>
      <x:c r="B15" s="32" t="n">
        <x:f>SUMIF('Spending Inventory'!$B$5:$B$204,A15,'Spending Inventory'!$G$5:$G$204)</x:f>
        <x:v>0</x:v>
      </x:c>
      <x:c r="C15" s="36" t="n">
        <x:f>IFERROR(B15/$B$21,0)</x:f>
        <x:v>0</x:v>
      </x:c>
      <x:c r="D15" t="n">
        <x:f>COUNTIFS('Spending Inventory'!$B$5:$B$204,A15,'Spending Inventory'!$H$5:$H$204,"Ready")</x:f>
        <x:v>0</x:v>
      </x:c>
    </x:row>
    <x:row r="16">
      <x:c r="A16" t="str">
        <x:v>Personal Care</x:v>
      </x:c>
      <x:c r="B16" s="32" t="n">
        <x:f>SUMIF('Spending Inventory'!$B$5:$B$204,A16,'Spending Inventory'!$G$5:$G$204)</x:f>
        <x:v>0</x:v>
      </x:c>
      <x:c r="C16" s="36" t="n">
        <x:f>IFERROR(B16/$B$21,0)</x:f>
        <x:v>0</x:v>
      </x:c>
      <x:c r="D16" t="n">
        <x:f>COUNTIFS('Spending Inventory'!$B$5:$B$204,A16,'Spending Inventory'!$H$5:$H$204,"Ready")</x:f>
        <x:v>0</x:v>
      </x:c>
    </x:row>
    <x:row r="17">
      <x:c r="A17" t="str">
        <x:v>Education</x:v>
      </x:c>
      <x:c r="B17" s="32" t="n">
        <x:f>SUMIF('Spending Inventory'!$B$5:$B$204,A17,'Spending Inventory'!$G$5:$G$204)</x:f>
        <x:v>0</x:v>
      </x:c>
      <x:c r="C17" s="36" t="n">
        <x:f>IFERROR(B17/$B$21,0)</x:f>
        <x:v>0</x:v>
      </x:c>
      <x:c r="D17" t="n">
        <x:f>COUNTIFS('Spending Inventory'!$B$5:$B$204,A17,'Spending Inventory'!$H$5:$H$204,"Ready")</x:f>
        <x:v>0</x:v>
      </x:c>
    </x:row>
    <x:row r="18">
      <x:c r="A18" t="str">
        <x:v>Family &amp; Childcare</x:v>
      </x:c>
      <x:c r="B18" s="32" t="n">
        <x:f>SUMIF('Spending Inventory'!$B$5:$B$204,A18,'Spending Inventory'!$G$5:$G$204)</x:f>
        <x:v>0</x:v>
      </x:c>
      <x:c r="C18" s="36" t="n">
        <x:f>IFERROR(B18/$B$21,0)</x:f>
        <x:v>0</x:v>
      </x:c>
      <x:c r="D18" t="n">
        <x:f>COUNTIFS('Spending Inventory'!$B$5:$B$204,A18,'Spending Inventory'!$H$5:$H$204,"Ready")</x:f>
        <x:v>0</x:v>
      </x:c>
    </x:row>
    <x:row r="19">
      <x:c r="A19" t="str">
        <x:v>Other</x:v>
      </x:c>
      <x:c r="B19" s="32" t="n">
        <x:f>SUMIF('Spending Inventory'!$B$5:$B$204,A19,'Spending Inventory'!$G$5:$G$204)</x:f>
        <x:v>0</x:v>
      </x:c>
      <x:c r="C19" s="36" t="n">
        <x:f>IFERROR(B19/$B$21,0)</x:f>
        <x:v>0</x:v>
      </x:c>
      <x:c r="D19" t="n">
        <x:f>COUNTIFS('Spending Inventory'!$B$5:$B$204,A19,'Spending Inventory'!$H$5:$H$204,"Ready")</x:f>
        <x:v>0</x:v>
      </x:c>
    </x:row>
    <x:row r="20">
      <x:c r="B20" s="32"/>
      <x:c r="C20" s="36"/>
    </x:row>
    <x:row r="21" ht="28" customHeight="1">
      <x:c r="A21" s="29" t="str">
        <x:v>TOTAL MONTHLY</x:v>
      </x:c>
      <x:c r="B21" s="33" t="n">
        <x:f>SUM(B5:B19)</x:f>
        <x:v>0</x:v>
      </x:c>
      <x:c r="C21" s="37" t="n">
        <x:f>IF(B21&gt;0,1,0)</x:f>
        <x:v>0</x:v>
      </x:c>
      <x:c r="D21" s="29" t="n">
        <x:f>SUM(D5:D19)</x:f>
        <x:v>0</x:v>
      </x:c>
    </x:row>
    <x:row r="24">
      <x:c r="A24" s="28" t="str">
        <x:v>INTERPRETING THE RESULTS</x:v>
      </x:c>
      <x:c r="B24" s="28"/>
      <x:c r="C24" s="28"/>
      <x:c r="D24" s="28"/>
    </x:row>
    <x:row r="25">
      <x:c r="A25" t="str">
        <x:v>Category shares reflect recorded expenses only, not monthly income. Large categories are not automatically wasteful.</x:v>
      </x:c>
    </x:row>
  </x:sheetData>
  <x:mergeCells>
    <x:mergeCell ref="A1:H1"/>
  </x:mergeCells>
  <x:conditionalFormatting sqref="C5:C19">
    <x:cfRule type="dataBar" priority="1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{AEACE4FD-DE4E-FD09-D5E8-D49CF0EEA41D}</x14:id>
        </x:ext>
      </x:extLst>
    </x:cfRule>
  </x:conditionalFormatting>
  <x:pageMargins left="0.7" right="0.7" top="0.75" bottom="0.75" header="0.3" footer="0.3"/>
  <x:drawing xmlns:r="http://schemas.openxmlformats.org/officeDocument/2006/relationships" r:id="Rb58fedf2bcc44039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AEACE4FD-DE4E-FD09-D5E8-D49CF0EEA41D}">
            <x14:dataBar gradient="1">
              <x14:cfvo type="min"/>
              <x14:cfvo type="max"/>
              <x14:fillColor rgb="FFA02B93"/>
            </x14:dataBar>
          </x14:cfRule>
          <xm:sqref>C5:C19</xm:sqref>
        </x14:conditionalFormatting>
      </x14:conditionalFormattings>
    </x:ext>
  </x:extLst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23" hidden="0" customWidth="1"/>
    <x:col min="3" max="3" width="20" hidden="0" customWidth="1"/>
    <x:col min="4" max="4" width="23" hidden="0" customWidth="1"/>
    <x:col min="5" max="5" width="22" hidden="0" customWidth="1"/>
    <x:col min="6" max="6" width="23" hidden="0" customWidth="1"/>
    <x:col min="7" max="7" width="22" hidden="0" customWidth="1"/>
    <x:col min="8" max="8" width="17" hidden="0" customWidth="1"/>
  </x:cols>
  <x:sheetData>
    <x:row r="1" ht="42" customHeight="1">
      <x:c r="A1" s="4" t="str">
        <x:v>SPENDING ADJUSTMENTS</x:v>
      </x:c>
      <x:c r="B1" s="4"/>
      <x:c r="C1" s="4"/>
      <x:c r="D1" s="4"/>
      <x:c r="E1" s="4"/>
      <x:c r="F1" s="4"/>
      <x:c r="G1" s="4"/>
      <x:c r="H1" s="4"/>
    </x:row>
    <x:row r="2">
      <x:c r="A2" t="str">
        <x:v>Rows mirror Spending Inventory. Enter a monthly reduction only for expenses you plan to change.</x:v>
      </x:c>
    </x:row>
    <x:row r="4" ht="30" customHeight="1">
      <x:c r="A4" s="11" t="str">
        <x:v>Expense Name</x:v>
      </x:c>
      <x:c r="B4" s="11" t="str">
        <x:v>Category</x:v>
      </x:c>
      <x:c r="C4" s="11" t="str">
        <x:v>Classification</x:v>
      </x:c>
      <x:c r="D4" s="11" t="str">
        <x:v>Reduction Target</x:v>
      </x:c>
      <x:c r="E4" s="11" t="str">
        <x:v>Current Monthly</x:v>
      </x:c>
      <x:c r="F4" s="11" t="str">
        <x:v>Planned Monthly</x:v>
      </x:c>
      <x:c r="G4" s="11" t="str">
        <x:v>Potential Savings</x:v>
      </x:c>
      <x:c r="H4" s="11" t="str">
        <x:v>Check</x:v>
      </x:c>
    </x:row>
    <x:row r="5">
      <x:c r="A5" s="22" t="str">
        <x:f>IF('Spending Inventory'!H5="Ready",'Spending Inventory'!A5,"")</x:f>
      </x:c>
      <x:c r="B5" s="22" t="str">
        <x:f>IF(A5="","",'Spending Inventory'!B5)</x:f>
      </x:c>
      <x:c r="C5" s="22" t="str">
        <x:f>IF(A5="","",'Spending Inventory'!E5)</x:f>
      </x:c>
      <x:c r="D5" s="24"/>
      <x:c r="E5" s="26" t="str">
        <x:f>IF(A5="","",'Spending Inventory'!G5)</x:f>
      </x:c>
      <x:c r="F5" s="26" t="str">
        <x:f>IF(A5="","",MAX(0,E5-MIN(E5,MAX(0,IF(ISNUMBER(D5),D5,0)))))</x:f>
      </x:c>
      <x:c r="G5" s="26" t="str">
        <x:f>IF(A5="","",E5-F5)</x:f>
      </x:c>
      <x:c r="H5" s="22" t="str">
        <x:f>IF(A5="","",IF(AND(ISNUMBER(D5),OR(D5&lt;0,D5&gt;E5)),"Adjust target","OK"))</x:f>
      </x:c>
    </x:row>
    <x:row r="6">
      <x:c r="A6" s="22" t="str">
        <x:f>IF('Spending Inventory'!H6="Ready",'Spending Inventory'!A6,"")</x:f>
      </x:c>
      <x:c r="B6" s="22" t="str">
        <x:f>IF(A6="","",'Spending Inventory'!B6)</x:f>
      </x:c>
      <x:c r="C6" s="22" t="str">
        <x:f>IF(A6="","",'Spending Inventory'!E6)</x:f>
      </x:c>
      <x:c r="D6" s="24"/>
      <x:c r="E6" s="26" t="str">
        <x:f>IF(A6="","",'Spending Inventory'!G6)</x:f>
      </x:c>
      <x:c r="F6" s="26" t="str">
        <x:f>IF(A6="","",MAX(0,E6-MIN(E6,MAX(0,IF(ISNUMBER(D6),D6,0)))))</x:f>
      </x:c>
      <x:c r="G6" s="26" t="str">
        <x:f>IF(A6="","",E6-F6)</x:f>
      </x:c>
      <x:c r="H6" s="22" t="str">
        <x:f>IF(A6="","",IF(AND(ISNUMBER(D6),OR(D6&lt;0,D6&gt;E6)),"Adjust target","OK"))</x:f>
      </x:c>
    </x:row>
    <x:row r="7">
      <x:c r="A7" s="22" t="str">
        <x:f>IF('Spending Inventory'!H7="Ready",'Spending Inventory'!A7,"")</x:f>
      </x:c>
      <x:c r="B7" s="22" t="str">
        <x:f>IF(A7="","",'Spending Inventory'!B7)</x:f>
      </x:c>
      <x:c r="C7" s="22" t="str">
        <x:f>IF(A7="","",'Spending Inventory'!E7)</x:f>
      </x:c>
      <x:c r="D7" s="24"/>
      <x:c r="E7" s="26" t="str">
        <x:f>IF(A7="","",'Spending Inventory'!G7)</x:f>
      </x:c>
      <x:c r="F7" s="26" t="str">
        <x:f>IF(A7="","",MAX(0,E7-MIN(E7,MAX(0,IF(ISNUMBER(D7),D7,0)))))</x:f>
      </x:c>
      <x:c r="G7" s="26" t="str">
        <x:f>IF(A7="","",E7-F7)</x:f>
      </x:c>
      <x:c r="H7" s="22" t="str">
        <x:f>IF(A7="","",IF(AND(ISNUMBER(D7),OR(D7&lt;0,D7&gt;E7)),"Adjust target","OK"))</x:f>
      </x:c>
    </x:row>
    <x:row r="8">
      <x:c r="A8" s="22" t="str">
        <x:f>IF('Spending Inventory'!H8="Ready",'Spending Inventory'!A8,"")</x:f>
      </x:c>
      <x:c r="B8" s="22" t="str">
        <x:f>IF(A8="","",'Spending Inventory'!B8)</x:f>
      </x:c>
      <x:c r="C8" s="22" t="str">
        <x:f>IF(A8="","",'Spending Inventory'!E8)</x:f>
      </x:c>
      <x:c r="D8" s="24"/>
      <x:c r="E8" s="26" t="str">
        <x:f>IF(A8="","",'Spending Inventory'!G8)</x:f>
      </x:c>
      <x:c r="F8" s="26" t="str">
        <x:f>IF(A8="","",MAX(0,E8-MIN(E8,MAX(0,IF(ISNUMBER(D8),D8,0)))))</x:f>
      </x:c>
      <x:c r="G8" s="26" t="str">
        <x:f>IF(A8="","",E8-F8)</x:f>
      </x:c>
      <x:c r="H8" s="22" t="str">
        <x:f>IF(A8="","",IF(AND(ISNUMBER(D8),OR(D8&lt;0,D8&gt;E8)),"Adjust target","OK"))</x:f>
      </x:c>
    </x:row>
    <x:row r="9">
      <x:c r="A9" s="22" t="str">
        <x:f>IF('Spending Inventory'!H9="Ready",'Spending Inventory'!A9,"")</x:f>
      </x:c>
      <x:c r="B9" s="22" t="str">
        <x:f>IF(A9="","",'Spending Inventory'!B9)</x:f>
      </x:c>
      <x:c r="C9" s="22" t="str">
        <x:f>IF(A9="","",'Spending Inventory'!E9)</x:f>
      </x:c>
      <x:c r="D9" s="24"/>
      <x:c r="E9" s="26" t="str">
        <x:f>IF(A9="","",'Spending Inventory'!G9)</x:f>
      </x:c>
      <x:c r="F9" s="26" t="str">
        <x:f>IF(A9="","",MAX(0,E9-MIN(E9,MAX(0,IF(ISNUMBER(D9),D9,0)))))</x:f>
      </x:c>
      <x:c r="G9" s="26" t="str">
        <x:f>IF(A9="","",E9-F9)</x:f>
      </x:c>
      <x:c r="H9" s="22" t="str">
        <x:f>IF(A9="","",IF(AND(ISNUMBER(D9),OR(D9&lt;0,D9&gt;E9)),"Adjust target","OK"))</x:f>
      </x:c>
    </x:row>
    <x:row r="10">
      <x:c r="A10" s="22" t="str">
        <x:f>IF('Spending Inventory'!H10="Ready",'Spending Inventory'!A10,"")</x:f>
      </x:c>
      <x:c r="B10" s="22" t="str">
        <x:f>IF(A10="","",'Spending Inventory'!B10)</x:f>
      </x:c>
      <x:c r="C10" s="22" t="str">
        <x:f>IF(A10="","",'Spending Inventory'!E10)</x:f>
      </x:c>
      <x:c r="D10" s="24"/>
      <x:c r="E10" s="26" t="str">
        <x:f>IF(A10="","",'Spending Inventory'!G10)</x:f>
      </x:c>
      <x:c r="F10" s="26" t="str">
        <x:f>IF(A10="","",MAX(0,E10-MIN(E10,MAX(0,IF(ISNUMBER(D10),D10,0)))))</x:f>
      </x:c>
      <x:c r="G10" s="26" t="str">
        <x:f>IF(A10="","",E10-F10)</x:f>
      </x:c>
      <x:c r="H10" s="22" t="str">
        <x:f>IF(A10="","",IF(AND(ISNUMBER(D10),OR(D10&lt;0,D10&gt;E10)),"Adjust target","OK"))</x:f>
      </x:c>
    </x:row>
    <x:row r="11">
      <x:c r="A11" s="22" t="str">
        <x:f>IF('Spending Inventory'!H11="Ready",'Spending Inventory'!A11,"")</x:f>
      </x:c>
      <x:c r="B11" s="22" t="str">
        <x:f>IF(A11="","",'Spending Inventory'!B11)</x:f>
      </x:c>
      <x:c r="C11" s="22" t="str">
        <x:f>IF(A11="","",'Spending Inventory'!E11)</x:f>
      </x:c>
      <x:c r="D11" s="24"/>
      <x:c r="E11" s="26" t="str">
        <x:f>IF(A11="","",'Spending Inventory'!G11)</x:f>
      </x:c>
      <x:c r="F11" s="26" t="str">
        <x:f>IF(A11="","",MAX(0,E11-MIN(E11,MAX(0,IF(ISNUMBER(D11),D11,0)))))</x:f>
      </x:c>
      <x:c r="G11" s="26" t="str">
        <x:f>IF(A11="","",E11-F11)</x:f>
      </x:c>
      <x:c r="H11" s="22" t="str">
        <x:f>IF(A11="","",IF(AND(ISNUMBER(D11),OR(D11&lt;0,D11&gt;E11)),"Adjust target","OK"))</x:f>
      </x:c>
    </x:row>
    <x:row r="12">
      <x:c r="A12" s="22" t="str">
        <x:f>IF('Spending Inventory'!H12="Ready",'Spending Inventory'!A12,"")</x:f>
      </x:c>
      <x:c r="B12" s="22" t="str">
        <x:f>IF(A12="","",'Spending Inventory'!B12)</x:f>
      </x:c>
      <x:c r="C12" s="22" t="str">
        <x:f>IF(A12="","",'Spending Inventory'!E12)</x:f>
      </x:c>
      <x:c r="D12" s="24"/>
      <x:c r="E12" s="26" t="str">
        <x:f>IF(A12="","",'Spending Inventory'!G12)</x:f>
      </x:c>
      <x:c r="F12" s="26" t="str">
        <x:f>IF(A12="","",MAX(0,E12-MIN(E12,MAX(0,IF(ISNUMBER(D12),D12,0)))))</x:f>
      </x:c>
      <x:c r="G12" s="26" t="str">
        <x:f>IF(A12="","",E12-F12)</x:f>
      </x:c>
      <x:c r="H12" s="22" t="str">
        <x:f>IF(A12="","",IF(AND(ISNUMBER(D12),OR(D12&lt;0,D12&gt;E12)),"Adjust target","OK"))</x:f>
      </x:c>
    </x:row>
    <x:row r="13">
      <x:c r="A13" s="22" t="str">
        <x:f>IF('Spending Inventory'!H13="Ready",'Spending Inventory'!A13,"")</x:f>
      </x:c>
      <x:c r="B13" s="22" t="str">
        <x:f>IF(A13="","",'Spending Inventory'!B13)</x:f>
      </x:c>
      <x:c r="C13" s="22" t="str">
        <x:f>IF(A13="","",'Spending Inventory'!E13)</x:f>
      </x:c>
      <x:c r="D13" s="24"/>
      <x:c r="E13" s="26" t="str">
        <x:f>IF(A13="","",'Spending Inventory'!G13)</x:f>
      </x:c>
      <x:c r="F13" s="26" t="str">
        <x:f>IF(A13="","",MAX(0,E13-MIN(E13,MAX(0,IF(ISNUMBER(D13),D13,0)))))</x:f>
      </x:c>
      <x:c r="G13" s="26" t="str">
        <x:f>IF(A13="","",E13-F13)</x:f>
      </x:c>
      <x:c r="H13" s="22" t="str">
        <x:f>IF(A13="","",IF(AND(ISNUMBER(D13),OR(D13&lt;0,D13&gt;E13)),"Adjust target","OK"))</x:f>
      </x:c>
    </x:row>
    <x:row r="14">
      <x:c r="A14" s="22" t="str">
        <x:f>IF('Spending Inventory'!H14="Ready",'Spending Inventory'!A14,"")</x:f>
      </x:c>
      <x:c r="B14" s="22" t="str">
        <x:f>IF(A14="","",'Spending Inventory'!B14)</x:f>
      </x:c>
      <x:c r="C14" s="22" t="str">
        <x:f>IF(A14="","",'Spending Inventory'!E14)</x:f>
      </x:c>
      <x:c r="D14" s="24"/>
      <x:c r="E14" s="26" t="str">
        <x:f>IF(A14="","",'Spending Inventory'!G14)</x:f>
      </x:c>
      <x:c r="F14" s="26" t="str">
        <x:f>IF(A14="","",MAX(0,E14-MIN(E14,MAX(0,IF(ISNUMBER(D14),D14,0)))))</x:f>
      </x:c>
      <x:c r="G14" s="26" t="str">
        <x:f>IF(A14="","",E14-F14)</x:f>
      </x:c>
      <x:c r="H14" s="22" t="str">
        <x:f>IF(A14="","",IF(AND(ISNUMBER(D14),OR(D14&lt;0,D14&gt;E14)),"Adjust target","OK"))</x:f>
      </x:c>
    </x:row>
    <x:row r="15">
      <x:c r="A15" s="22" t="str">
        <x:f>IF('Spending Inventory'!H15="Ready",'Spending Inventory'!A15,"")</x:f>
      </x:c>
      <x:c r="B15" s="22" t="str">
        <x:f>IF(A15="","",'Spending Inventory'!B15)</x:f>
      </x:c>
      <x:c r="C15" s="22" t="str">
        <x:f>IF(A15="","",'Spending Inventory'!E15)</x:f>
      </x:c>
      <x:c r="D15" s="24"/>
      <x:c r="E15" s="26" t="str">
        <x:f>IF(A15="","",'Spending Inventory'!G15)</x:f>
      </x:c>
      <x:c r="F15" s="26" t="str">
        <x:f>IF(A15="","",MAX(0,E15-MIN(E15,MAX(0,IF(ISNUMBER(D15),D15,0)))))</x:f>
      </x:c>
      <x:c r="G15" s="26" t="str">
        <x:f>IF(A15="","",E15-F15)</x:f>
      </x:c>
      <x:c r="H15" s="22" t="str">
        <x:f>IF(A15="","",IF(AND(ISNUMBER(D15),OR(D15&lt;0,D15&gt;E15)),"Adjust target","OK"))</x:f>
      </x:c>
    </x:row>
    <x:row r="16">
      <x:c r="A16" s="22" t="str">
        <x:f>IF('Spending Inventory'!H16="Ready",'Spending Inventory'!A16,"")</x:f>
      </x:c>
      <x:c r="B16" s="22" t="str">
        <x:f>IF(A16="","",'Spending Inventory'!B16)</x:f>
      </x:c>
      <x:c r="C16" s="22" t="str">
        <x:f>IF(A16="","",'Spending Inventory'!E16)</x:f>
      </x:c>
      <x:c r="D16" s="24"/>
      <x:c r="E16" s="26" t="str">
        <x:f>IF(A16="","",'Spending Inventory'!G16)</x:f>
      </x:c>
      <x:c r="F16" s="26" t="str">
        <x:f>IF(A16="","",MAX(0,E16-MIN(E16,MAX(0,IF(ISNUMBER(D16),D16,0)))))</x:f>
      </x:c>
      <x:c r="G16" s="26" t="str">
        <x:f>IF(A16="","",E16-F16)</x:f>
      </x:c>
      <x:c r="H16" s="22" t="str">
        <x:f>IF(A16="","",IF(AND(ISNUMBER(D16),OR(D16&lt;0,D16&gt;E16)),"Adjust target","OK"))</x:f>
      </x:c>
    </x:row>
    <x:row r="17">
      <x:c r="A17" s="22" t="str">
        <x:f>IF('Spending Inventory'!H17="Ready",'Spending Inventory'!A17,"")</x:f>
      </x:c>
      <x:c r="B17" s="22" t="str">
        <x:f>IF(A17="","",'Spending Inventory'!B17)</x:f>
      </x:c>
      <x:c r="C17" s="22" t="str">
        <x:f>IF(A17="","",'Spending Inventory'!E17)</x:f>
      </x:c>
      <x:c r="D17" s="24"/>
      <x:c r="E17" s="26" t="str">
        <x:f>IF(A17="","",'Spending Inventory'!G17)</x:f>
      </x:c>
      <x:c r="F17" s="26" t="str">
        <x:f>IF(A17="","",MAX(0,E17-MIN(E17,MAX(0,IF(ISNUMBER(D17),D17,0)))))</x:f>
      </x:c>
      <x:c r="G17" s="26" t="str">
        <x:f>IF(A17="","",E17-F17)</x:f>
      </x:c>
      <x:c r="H17" s="22" t="str">
        <x:f>IF(A17="","",IF(AND(ISNUMBER(D17),OR(D17&lt;0,D17&gt;E17)),"Adjust target","OK"))</x:f>
      </x:c>
    </x:row>
    <x:row r="18">
      <x:c r="A18" s="22" t="str">
        <x:f>IF('Spending Inventory'!H18="Ready",'Spending Inventory'!A18,"")</x:f>
      </x:c>
      <x:c r="B18" s="22" t="str">
        <x:f>IF(A18="","",'Spending Inventory'!B18)</x:f>
      </x:c>
      <x:c r="C18" s="22" t="str">
        <x:f>IF(A18="","",'Spending Inventory'!E18)</x:f>
      </x:c>
      <x:c r="D18" s="24"/>
      <x:c r="E18" s="26" t="str">
        <x:f>IF(A18="","",'Spending Inventory'!G18)</x:f>
      </x:c>
      <x:c r="F18" s="26" t="str">
        <x:f>IF(A18="","",MAX(0,E18-MIN(E18,MAX(0,IF(ISNUMBER(D18),D18,0)))))</x:f>
      </x:c>
      <x:c r="G18" s="26" t="str">
        <x:f>IF(A18="","",E18-F18)</x:f>
      </x:c>
      <x:c r="H18" s="22" t="str">
        <x:f>IF(A18="","",IF(AND(ISNUMBER(D18),OR(D18&lt;0,D18&gt;E18)),"Adjust target","OK"))</x:f>
      </x:c>
    </x:row>
    <x:row r="19">
      <x:c r="A19" s="22" t="str">
        <x:f>IF('Spending Inventory'!H19="Ready",'Spending Inventory'!A19,"")</x:f>
      </x:c>
      <x:c r="B19" s="22" t="str">
        <x:f>IF(A19="","",'Spending Inventory'!B19)</x:f>
      </x:c>
      <x:c r="C19" s="22" t="str">
        <x:f>IF(A19="","",'Spending Inventory'!E19)</x:f>
      </x:c>
      <x:c r="D19" s="24"/>
      <x:c r="E19" s="26" t="str">
        <x:f>IF(A19="","",'Spending Inventory'!G19)</x:f>
      </x:c>
      <x:c r="F19" s="26" t="str">
        <x:f>IF(A19="","",MAX(0,E19-MIN(E19,MAX(0,IF(ISNUMBER(D19),D19,0)))))</x:f>
      </x:c>
      <x:c r="G19" s="26" t="str">
        <x:f>IF(A19="","",E19-F19)</x:f>
      </x:c>
      <x:c r="H19" s="22" t="str">
        <x:f>IF(A19="","",IF(AND(ISNUMBER(D19),OR(D19&lt;0,D19&gt;E19)),"Adjust target","OK"))</x:f>
      </x:c>
    </x:row>
    <x:row r="20">
      <x:c r="A20" s="22" t="str">
        <x:f>IF('Spending Inventory'!H20="Ready",'Spending Inventory'!A20,"")</x:f>
      </x:c>
      <x:c r="B20" s="22" t="str">
        <x:f>IF(A20="","",'Spending Inventory'!B20)</x:f>
      </x:c>
      <x:c r="C20" s="22" t="str">
        <x:f>IF(A20="","",'Spending Inventory'!E20)</x:f>
      </x:c>
      <x:c r="D20" s="24"/>
      <x:c r="E20" s="26" t="str">
        <x:f>IF(A20="","",'Spending Inventory'!G20)</x:f>
      </x:c>
      <x:c r="F20" s="26" t="str">
        <x:f>IF(A20="","",MAX(0,E20-MIN(E20,MAX(0,IF(ISNUMBER(D20),D20,0)))))</x:f>
      </x:c>
      <x:c r="G20" s="26" t="str">
        <x:f>IF(A20="","",E20-F20)</x:f>
      </x:c>
      <x:c r="H20" s="22" t="str">
        <x:f>IF(A20="","",IF(AND(ISNUMBER(D20),OR(D20&lt;0,D20&gt;E20)),"Adjust target","OK"))</x:f>
      </x:c>
    </x:row>
    <x:row r="21">
      <x:c r="A21" s="22" t="str">
        <x:f>IF('Spending Inventory'!H21="Ready",'Spending Inventory'!A21,"")</x:f>
      </x:c>
      <x:c r="B21" s="22" t="str">
        <x:f>IF(A21="","",'Spending Inventory'!B21)</x:f>
      </x:c>
      <x:c r="C21" s="22" t="str">
        <x:f>IF(A21="","",'Spending Inventory'!E21)</x:f>
      </x:c>
      <x:c r="D21" s="24"/>
      <x:c r="E21" s="26" t="str">
        <x:f>IF(A21="","",'Spending Inventory'!G21)</x:f>
      </x:c>
      <x:c r="F21" s="26" t="str">
        <x:f>IF(A21="","",MAX(0,E21-MIN(E21,MAX(0,IF(ISNUMBER(D21),D21,0)))))</x:f>
      </x:c>
      <x:c r="G21" s="26" t="str">
        <x:f>IF(A21="","",E21-F21)</x:f>
      </x:c>
      <x:c r="H21" s="22" t="str">
        <x:f>IF(A21="","",IF(AND(ISNUMBER(D21),OR(D21&lt;0,D21&gt;E21)),"Adjust target","OK"))</x:f>
      </x:c>
    </x:row>
    <x:row r="22">
      <x:c r="A22" s="22" t="str">
        <x:f>IF('Spending Inventory'!H22="Ready",'Spending Inventory'!A22,"")</x:f>
      </x:c>
      <x:c r="B22" s="22" t="str">
        <x:f>IF(A22="","",'Spending Inventory'!B22)</x:f>
      </x:c>
      <x:c r="C22" s="22" t="str">
        <x:f>IF(A22="","",'Spending Inventory'!E22)</x:f>
      </x:c>
      <x:c r="D22" s="24"/>
      <x:c r="E22" s="26" t="str">
        <x:f>IF(A22="","",'Spending Inventory'!G22)</x:f>
      </x:c>
      <x:c r="F22" s="26" t="str">
        <x:f>IF(A22="","",MAX(0,E22-MIN(E22,MAX(0,IF(ISNUMBER(D22),D22,0)))))</x:f>
      </x:c>
      <x:c r="G22" s="26" t="str">
        <x:f>IF(A22="","",E22-F22)</x:f>
      </x:c>
      <x:c r="H22" s="22" t="str">
        <x:f>IF(A22="","",IF(AND(ISNUMBER(D22),OR(D22&lt;0,D22&gt;E22)),"Adjust target","OK"))</x:f>
      </x:c>
    </x:row>
    <x:row r="23">
      <x:c r="A23" s="22" t="str">
        <x:f>IF('Spending Inventory'!H23="Ready",'Spending Inventory'!A23,"")</x:f>
      </x:c>
      <x:c r="B23" s="22" t="str">
        <x:f>IF(A23="","",'Spending Inventory'!B23)</x:f>
      </x:c>
      <x:c r="C23" s="22" t="str">
        <x:f>IF(A23="","",'Spending Inventory'!E23)</x:f>
      </x:c>
      <x:c r="D23" s="24"/>
      <x:c r="E23" s="26" t="str">
        <x:f>IF(A23="","",'Spending Inventory'!G23)</x:f>
      </x:c>
      <x:c r="F23" s="26" t="str">
        <x:f>IF(A23="","",MAX(0,E23-MIN(E23,MAX(0,IF(ISNUMBER(D23),D23,0)))))</x:f>
      </x:c>
      <x:c r="G23" s="26" t="str">
        <x:f>IF(A23="","",E23-F23)</x:f>
      </x:c>
      <x:c r="H23" s="22" t="str">
        <x:f>IF(A23="","",IF(AND(ISNUMBER(D23),OR(D23&lt;0,D23&gt;E23)),"Adjust target","OK"))</x:f>
      </x:c>
    </x:row>
    <x:row r="24">
      <x:c r="A24" s="22" t="str">
        <x:f>IF('Spending Inventory'!H24="Ready",'Spending Inventory'!A24,"")</x:f>
      </x:c>
      <x:c r="B24" s="22" t="str">
        <x:f>IF(A24="","",'Spending Inventory'!B24)</x:f>
      </x:c>
      <x:c r="C24" s="22" t="str">
        <x:f>IF(A24="","",'Spending Inventory'!E24)</x:f>
      </x:c>
      <x:c r="D24" s="24"/>
      <x:c r="E24" s="26" t="str">
        <x:f>IF(A24="","",'Spending Inventory'!G24)</x:f>
      </x:c>
      <x:c r="F24" s="26" t="str">
        <x:f>IF(A24="","",MAX(0,E24-MIN(E24,MAX(0,IF(ISNUMBER(D24),D24,0)))))</x:f>
      </x:c>
      <x:c r="G24" s="26" t="str">
        <x:f>IF(A24="","",E24-F24)</x:f>
      </x:c>
      <x:c r="H24" s="22" t="str">
        <x:f>IF(A24="","",IF(AND(ISNUMBER(D24),OR(D24&lt;0,D24&gt;E24)),"Adjust target","OK"))</x:f>
      </x:c>
    </x:row>
    <x:row r="25">
      <x:c r="A25" s="22" t="str">
        <x:f>IF('Spending Inventory'!H25="Ready",'Spending Inventory'!A25,"")</x:f>
      </x:c>
      <x:c r="B25" s="22" t="str">
        <x:f>IF(A25="","",'Spending Inventory'!B25)</x:f>
      </x:c>
      <x:c r="C25" s="22" t="str">
        <x:f>IF(A25="","",'Spending Inventory'!E25)</x:f>
      </x:c>
      <x:c r="D25" s="24"/>
      <x:c r="E25" s="26" t="str">
        <x:f>IF(A25="","",'Spending Inventory'!G25)</x:f>
      </x:c>
      <x:c r="F25" s="26" t="str">
        <x:f>IF(A25="","",MAX(0,E25-MIN(E25,MAX(0,IF(ISNUMBER(D25),D25,0)))))</x:f>
      </x:c>
      <x:c r="G25" s="26" t="str">
        <x:f>IF(A25="","",E25-F25)</x:f>
      </x:c>
      <x:c r="H25" s="22" t="str">
        <x:f>IF(A25="","",IF(AND(ISNUMBER(D25),OR(D25&lt;0,D25&gt;E25)),"Adjust target","OK"))</x:f>
      </x:c>
    </x:row>
    <x:row r="26">
      <x:c r="A26" s="22" t="str">
        <x:f>IF('Spending Inventory'!H26="Ready",'Spending Inventory'!A26,"")</x:f>
      </x:c>
      <x:c r="B26" s="22" t="str">
        <x:f>IF(A26="","",'Spending Inventory'!B26)</x:f>
      </x:c>
      <x:c r="C26" s="22" t="str">
        <x:f>IF(A26="","",'Spending Inventory'!E26)</x:f>
      </x:c>
      <x:c r="D26" s="24"/>
      <x:c r="E26" s="26" t="str">
        <x:f>IF(A26="","",'Spending Inventory'!G26)</x:f>
      </x:c>
      <x:c r="F26" s="26" t="str">
        <x:f>IF(A26="","",MAX(0,E26-MIN(E26,MAX(0,IF(ISNUMBER(D26),D26,0)))))</x:f>
      </x:c>
      <x:c r="G26" s="26" t="str">
        <x:f>IF(A26="","",E26-F26)</x:f>
      </x:c>
      <x:c r="H26" s="22" t="str">
        <x:f>IF(A26="","",IF(AND(ISNUMBER(D26),OR(D26&lt;0,D26&gt;E26)),"Adjust target","OK"))</x:f>
      </x:c>
    </x:row>
    <x:row r="27">
      <x:c r="A27" s="22" t="str">
        <x:f>IF('Spending Inventory'!H27="Ready",'Spending Inventory'!A27,"")</x:f>
      </x:c>
      <x:c r="B27" s="22" t="str">
        <x:f>IF(A27="","",'Spending Inventory'!B27)</x:f>
      </x:c>
      <x:c r="C27" s="22" t="str">
        <x:f>IF(A27="","",'Spending Inventory'!E27)</x:f>
      </x:c>
      <x:c r="D27" s="24"/>
      <x:c r="E27" s="26" t="str">
        <x:f>IF(A27="","",'Spending Inventory'!G27)</x:f>
      </x:c>
      <x:c r="F27" s="26" t="str">
        <x:f>IF(A27="","",MAX(0,E27-MIN(E27,MAX(0,IF(ISNUMBER(D27),D27,0)))))</x:f>
      </x:c>
      <x:c r="G27" s="26" t="str">
        <x:f>IF(A27="","",E27-F27)</x:f>
      </x:c>
      <x:c r="H27" s="22" t="str">
        <x:f>IF(A27="","",IF(AND(ISNUMBER(D27),OR(D27&lt;0,D27&gt;E27)),"Adjust target","OK"))</x:f>
      </x:c>
    </x:row>
    <x:row r="28">
      <x:c r="A28" s="22" t="str">
        <x:f>IF('Spending Inventory'!H28="Ready",'Spending Inventory'!A28,"")</x:f>
      </x:c>
      <x:c r="B28" s="22" t="str">
        <x:f>IF(A28="","",'Spending Inventory'!B28)</x:f>
      </x:c>
      <x:c r="C28" s="22" t="str">
        <x:f>IF(A28="","",'Spending Inventory'!E28)</x:f>
      </x:c>
      <x:c r="D28" s="24"/>
      <x:c r="E28" s="26" t="str">
        <x:f>IF(A28="","",'Spending Inventory'!G28)</x:f>
      </x:c>
      <x:c r="F28" s="26" t="str">
        <x:f>IF(A28="","",MAX(0,E28-MIN(E28,MAX(0,IF(ISNUMBER(D28),D28,0)))))</x:f>
      </x:c>
      <x:c r="G28" s="26" t="str">
        <x:f>IF(A28="","",E28-F28)</x:f>
      </x:c>
      <x:c r="H28" s="22" t="str">
        <x:f>IF(A28="","",IF(AND(ISNUMBER(D28),OR(D28&lt;0,D28&gt;E28)),"Adjust target","OK"))</x:f>
      </x:c>
    </x:row>
    <x:row r="29">
      <x:c r="A29" s="22" t="str">
        <x:f>IF('Spending Inventory'!H29="Ready",'Spending Inventory'!A29,"")</x:f>
      </x:c>
      <x:c r="B29" s="22" t="str">
        <x:f>IF(A29="","",'Spending Inventory'!B29)</x:f>
      </x:c>
      <x:c r="C29" s="22" t="str">
        <x:f>IF(A29="","",'Spending Inventory'!E29)</x:f>
      </x:c>
      <x:c r="D29" s="24"/>
      <x:c r="E29" s="26" t="str">
        <x:f>IF(A29="","",'Spending Inventory'!G29)</x:f>
      </x:c>
      <x:c r="F29" s="26" t="str">
        <x:f>IF(A29="","",MAX(0,E29-MIN(E29,MAX(0,IF(ISNUMBER(D29),D29,0)))))</x:f>
      </x:c>
      <x:c r="G29" s="26" t="str">
        <x:f>IF(A29="","",E29-F29)</x:f>
      </x:c>
      <x:c r="H29" s="22" t="str">
        <x:f>IF(A29="","",IF(AND(ISNUMBER(D29),OR(D29&lt;0,D29&gt;E29)),"Adjust target","OK"))</x:f>
      </x:c>
    </x:row>
    <x:row r="30">
      <x:c r="A30" s="22" t="str">
        <x:f>IF('Spending Inventory'!H30="Ready",'Spending Inventory'!A30,"")</x:f>
      </x:c>
      <x:c r="B30" s="22" t="str">
        <x:f>IF(A30="","",'Spending Inventory'!B30)</x:f>
      </x:c>
      <x:c r="C30" s="22" t="str">
        <x:f>IF(A30="","",'Spending Inventory'!E30)</x:f>
      </x:c>
      <x:c r="D30" s="24"/>
      <x:c r="E30" s="26" t="str">
        <x:f>IF(A30="","",'Spending Inventory'!G30)</x:f>
      </x:c>
      <x:c r="F30" s="26" t="str">
        <x:f>IF(A30="","",MAX(0,E30-MIN(E30,MAX(0,IF(ISNUMBER(D30),D30,0)))))</x:f>
      </x:c>
      <x:c r="G30" s="26" t="str">
        <x:f>IF(A30="","",E30-F30)</x:f>
      </x:c>
      <x:c r="H30" s="22" t="str">
        <x:f>IF(A30="","",IF(AND(ISNUMBER(D30),OR(D30&lt;0,D30&gt;E30)),"Adjust target","OK"))</x:f>
      </x:c>
    </x:row>
    <x:row r="31">
      <x:c r="A31" s="22" t="str">
        <x:f>IF('Spending Inventory'!H31="Ready",'Spending Inventory'!A31,"")</x:f>
      </x:c>
      <x:c r="B31" s="22" t="str">
        <x:f>IF(A31="","",'Spending Inventory'!B31)</x:f>
      </x:c>
      <x:c r="C31" s="22" t="str">
        <x:f>IF(A31="","",'Spending Inventory'!E31)</x:f>
      </x:c>
      <x:c r="D31" s="24"/>
      <x:c r="E31" s="26" t="str">
        <x:f>IF(A31="","",'Spending Inventory'!G31)</x:f>
      </x:c>
      <x:c r="F31" s="26" t="str">
        <x:f>IF(A31="","",MAX(0,E31-MIN(E31,MAX(0,IF(ISNUMBER(D31),D31,0)))))</x:f>
      </x:c>
      <x:c r="G31" s="26" t="str">
        <x:f>IF(A31="","",E31-F31)</x:f>
      </x:c>
      <x:c r="H31" s="22" t="str">
        <x:f>IF(A31="","",IF(AND(ISNUMBER(D31),OR(D31&lt;0,D31&gt;E31)),"Adjust target","OK"))</x:f>
      </x:c>
    </x:row>
    <x:row r="32">
      <x:c r="A32" s="22" t="str">
        <x:f>IF('Spending Inventory'!H32="Ready",'Spending Inventory'!A32,"")</x:f>
      </x:c>
      <x:c r="B32" s="22" t="str">
        <x:f>IF(A32="","",'Spending Inventory'!B32)</x:f>
      </x:c>
      <x:c r="C32" s="22" t="str">
        <x:f>IF(A32="","",'Spending Inventory'!E32)</x:f>
      </x:c>
      <x:c r="D32" s="24"/>
      <x:c r="E32" s="26" t="str">
        <x:f>IF(A32="","",'Spending Inventory'!G32)</x:f>
      </x:c>
      <x:c r="F32" s="26" t="str">
        <x:f>IF(A32="","",MAX(0,E32-MIN(E32,MAX(0,IF(ISNUMBER(D32),D32,0)))))</x:f>
      </x:c>
      <x:c r="G32" s="26" t="str">
        <x:f>IF(A32="","",E32-F32)</x:f>
      </x:c>
      <x:c r="H32" s="22" t="str">
        <x:f>IF(A32="","",IF(AND(ISNUMBER(D32),OR(D32&lt;0,D32&gt;E32)),"Adjust target","OK"))</x:f>
      </x:c>
    </x:row>
    <x:row r="33">
      <x:c r="A33" s="22" t="str">
        <x:f>IF('Spending Inventory'!H33="Ready",'Spending Inventory'!A33,"")</x:f>
      </x:c>
      <x:c r="B33" s="22" t="str">
        <x:f>IF(A33="","",'Spending Inventory'!B33)</x:f>
      </x:c>
      <x:c r="C33" s="22" t="str">
        <x:f>IF(A33="","",'Spending Inventory'!E33)</x:f>
      </x:c>
      <x:c r="D33" s="24"/>
      <x:c r="E33" s="26" t="str">
        <x:f>IF(A33="","",'Spending Inventory'!G33)</x:f>
      </x:c>
      <x:c r="F33" s="26" t="str">
        <x:f>IF(A33="","",MAX(0,E33-MIN(E33,MAX(0,IF(ISNUMBER(D33),D33,0)))))</x:f>
      </x:c>
      <x:c r="G33" s="26" t="str">
        <x:f>IF(A33="","",E33-F33)</x:f>
      </x:c>
      <x:c r="H33" s="22" t="str">
        <x:f>IF(A33="","",IF(AND(ISNUMBER(D33),OR(D33&lt;0,D33&gt;E33)),"Adjust target","OK"))</x:f>
      </x:c>
    </x:row>
    <x:row r="34">
      <x:c r="A34" s="22" t="str">
        <x:f>IF('Spending Inventory'!H34="Ready",'Spending Inventory'!A34,"")</x:f>
      </x:c>
      <x:c r="B34" s="22" t="str">
        <x:f>IF(A34="","",'Spending Inventory'!B34)</x:f>
      </x:c>
      <x:c r="C34" s="22" t="str">
        <x:f>IF(A34="","",'Spending Inventory'!E34)</x:f>
      </x:c>
      <x:c r="D34" s="24"/>
      <x:c r="E34" s="26" t="str">
        <x:f>IF(A34="","",'Spending Inventory'!G34)</x:f>
      </x:c>
      <x:c r="F34" s="26" t="str">
        <x:f>IF(A34="","",MAX(0,E34-MIN(E34,MAX(0,IF(ISNUMBER(D34),D34,0)))))</x:f>
      </x:c>
      <x:c r="G34" s="26" t="str">
        <x:f>IF(A34="","",E34-F34)</x:f>
      </x:c>
      <x:c r="H34" s="22" t="str">
        <x:f>IF(A34="","",IF(AND(ISNUMBER(D34),OR(D34&lt;0,D34&gt;E34)),"Adjust target","OK"))</x:f>
      </x:c>
    </x:row>
    <x:row r="35">
      <x:c r="A35" s="22" t="str">
        <x:f>IF('Spending Inventory'!H35="Ready",'Spending Inventory'!A35,"")</x:f>
      </x:c>
      <x:c r="B35" s="22" t="str">
        <x:f>IF(A35="","",'Spending Inventory'!B35)</x:f>
      </x:c>
      <x:c r="C35" s="22" t="str">
        <x:f>IF(A35="","",'Spending Inventory'!E35)</x:f>
      </x:c>
      <x:c r="D35" s="24"/>
      <x:c r="E35" s="26" t="str">
        <x:f>IF(A35="","",'Spending Inventory'!G35)</x:f>
      </x:c>
      <x:c r="F35" s="26" t="str">
        <x:f>IF(A35="","",MAX(0,E35-MIN(E35,MAX(0,IF(ISNUMBER(D35),D35,0)))))</x:f>
      </x:c>
      <x:c r="G35" s="26" t="str">
        <x:f>IF(A35="","",E35-F35)</x:f>
      </x:c>
      <x:c r="H35" s="22" t="str">
        <x:f>IF(A35="","",IF(AND(ISNUMBER(D35),OR(D35&lt;0,D35&gt;E35)),"Adjust target","OK"))</x:f>
      </x:c>
    </x:row>
    <x:row r="36">
      <x:c r="A36" s="22" t="str">
        <x:f>IF('Spending Inventory'!H36="Ready",'Spending Inventory'!A36,"")</x:f>
      </x:c>
      <x:c r="B36" s="22" t="str">
        <x:f>IF(A36="","",'Spending Inventory'!B36)</x:f>
      </x:c>
      <x:c r="C36" s="22" t="str">
        <x:f>IF(A36="","",'Spending Inventory'!E36)</x:f>
      </x:c>
      <x:c r="D36" s="24"/>
      <x:c r="E36" s="26" t="str">
        <x:f>IF(A36="","",'Spending Inventory'!G36)</x:f>
      </x:c>
      <x:c r="F36" s="26" t="str">
        <x:f>IF(A36="","",MAX(0,E36-MIN(E36,MAX(0,IF(ISNUMBER(D36),D36,0)))))</x:f>
      </x:c>
      <x:c r="G36" s="26" t="str">
        <x:f>IF(A36="","",E36-F36)</x:f>
      </x:c>
      <x:c r="H36" s="22" t="str">
        <x:f>IF(A36="","",IF(AND(ISNUMBER(D36),OR(D36&lt;0,D36&gt;E36)),"Adjust target","OK"))</x:f>
      </x:c>
    </x:row>
    <x:row r="37">
      <x:c r="A37" s="22" t="str">
        <x:f>IF('Spending Inventory'!H37="Ready",'Spending Inventory'!A37,"")</x:f>
      </x:c>
      <x:c r="B37" s="22" t="str">
        <x:f>IF(A37="","",'Spending Inventory'!B37)</x:f>
      </x:c>
      <x:c r="C37" s="22" t="str">
        <x:f>IF(A37="","",'Spending Inventory'!E37)</x:f>
      </x:c>
      <x:c r="D37" s="24"/>
      <x:c r="E37" s="26" t="str">
        <x:f>IF(A37="","",'Spending Inventory'!G37)</x:f>
      </x:c>
      <x:c r="F37" s="26" t="str">
        <x:f>IF(A37="","",MAX(0,E37-MIN(E37,MAX(0,IF(ISNUMBER(D37),D37,0)))))</x:f>
      </x:c>
      <x:c r="G37" s="26" t="str">
        <x:f>IF(A37="","",E37-F37)</x:f>
      </x:c>
      <x:c r="H37" s="22" t="str">
        <x:f>IF(A37="","",IF(AND(ISNUMBER(D37),OR(D37&lt;0,D37&gt;E37)),"Adjust target","OK"))</x:f>
      </x:c>
    </x:row>
    <x:row r="38">
      <x:c r="A38" s="22" t="str">
        <x:f>IF('Spending Inventory'!H38="Ready",'Spending Inventory'!A38,"")</x:f>
      </x:c>
      <x:c r="B38" s="22" t="str">
        <x:f>IF(A38="","",'Spending Inventory'!B38)</x:f>
      </x:c>
      <x:c r="C38" s="22" t="str">
        <x:f>IF(A38="","",'Spending Inventory'!E38)</x:f>
      </x:c>
      <x:c r="D38" s="24"/>
      <x:c r="E38" s="26" t="str">
        <x:f>IF(A38="","",'Spending Inventory'!G38)</x:f>
      </x:c>
      <x:c r="F38" s="26" t="str">
        <x:f>IF(A38="","",MAX(0,E38-MIN(E38,MAX(0,IF(ISNUMBER(D38),D38,0)))))</x:f>
      </x:c>
      <x:c r="G38" s="26" t="str">
        <x:f>IF(A38="","",E38-F38)</x:f>
      </x:c>
      <x:c r="H38" s="22" t="str">
        <x:f>IF(A38="","",IF(AND(ISNUMBER(D38),OR(D38&lt;0,D38&gt;E38)),"Adjust target","OK"))</x:f>
      </x:c>
    </x:row>
    <x:row r="39">
      <x:c r="A39" s="22" t="str">
        <x:f>IF('Spending Inventory'!H39="Ready",'Spending Inventory'!A39,"")</x:f>
      </x:c>
      <x:c r="B39" s="22" t="str">
        <x:f>IF(A39="","",'Spending Inventory'!B39)</x:f>
      </x:c>
      <x:c r="C39" s="22" t="str">
        <x:f>IF(A39="","",'Spending Inventory'!E39)</x:f>
      </x:c>
      <x:c r="D39" s="24"/>
      <x:c r="E39" s="26" t="str">
        <x:f>IF(A39="","",'Spending Inventory'!G39)</x:f>
      </x:c>
      <x:c r="F39" s="26" t="str">
        <x:f>IF(A39="","",MAX(0,E39-MIN(E39,MAX(0,IF(ISNUMBER(D39),D39,0)))))</x:f>
      </x:c>
      <x:c r="G39" s="26" t="str">
        <x:f>IF(A39="","",E39-F39)</x:f>
      </x:c>
      <x:c r="H39" s="22" t="str">
        <x:f>IF(A39="","",IF(AND(ISNUMBER(D39),OR(D39&lt;0,D39&gt;E39)),"Adjust target","OK"))</x:f>
      </x:c>
    </x:row>
    <x:row r="40">
      <x:c r="A40" s="22" t="str">
        <x:f>IF('Spending Inventory'!H40="Ready",'Spending Inventory'!A40,"")</x:f>
      </x:c>
      <x:c r="B40" s="22" t="str">
        <x:f>IF(A40="","",'Spending Inventory'!B40)</x:f>
      </x:c>
      <x:c r="C40" s="22" t="str">
        <x:f>IF(A40="","",'Spending Inventory'!E40)</x:f>
      </x:c>
      <x:c r="D40" s="24"/>
      <x:c r="E40" s="26" t="str">
        <x:f>IF(A40="","",'Spending Inventory'!G40)</x:f>
      </x:c>
      <x:c r="F40" s="26" t="str">
        <x:f>IF(A40="","",MAX(0,E40-MIN(E40,MAX(0,IF(ISNUMBER(D40),D40,0)))))</x:f>
      </x:c>
      <x:c r="G40" s="26" t="str">
        <x:f>IF(A40="","",E40-F40)</x:f>
      </x:c>
      <x:c r="H40" s="22" t="str">
        <x:f>IF(A40="","",IF(AND(ISNUMBER(D40),OR(D40&lt;0,D40&gt;E40)),"Adjust target","OK"))</x:f>
      </x:c>
    </x:row>
    <x:row r="41">
      <x:c r="A41" s="22" t="str">
        <x:f>IF('Spending Inventory'!H41="Ready",'Spending Inventory'!A41,"")</x:f>
      </x:c>
      <x:c r="B41" s="22" t="str">
        <x:f>IF(A41="","",'Spending Inventory'!B41)</x:f>
      </x:c>
      <x:c r="C41" s="22" t="str">
        <x:f>IF(A41="","",'Spending Inventory'!E41)</x:f>
      </x:c>
      <x:c r="D41" s="24"/>
      <x:c r="E41" s="26" t="str">
        <x:f>IF(A41="","",'Spending Inventory'!G41)</x:f>
      </x:c>
      <x:c r="F41" s="26" t="str">
        <x:f>IF(A41="","",MAX(0,E41-MIN(E41,MAX(0,IF(ISNUMBER(D41),D41,0)))))</x:f>
      </x:c>
      <x:c r="G41" s="26" t="str">
        <x:f>IF(A41="","",E41-F41)</x:f>
      </x:c>
      <x:c r="H41" s="22" t="str">
        <x:f>IF(A41="","",IF(AND(ISNUMBER(D41),OR(D41&lt;0,D41&gt;E41)),"Adjust target","OK"))</x:f>
      </x:c>
    </x:row>
    <x:row r="42">
      <x:c r="A42" s="22" t="str">
        <x:f>IF('Spending Inventory'!H42="Ready",'Spending Inventory'!A42,"")</x:f>
      </x:c>
      <x:c r="B42" s="22" t="str">
        <x:f>IF(A42="","",'Spending Inventory'!B42)</x:f>
      </x:c>
      <x:c r="C42" s="22" t="str">
        <x:f>IF(A42="","",'Spending Inventory'!E42)</x:f>
      </x:c>
      <x:c r="D42" s="24"/>
      <x:c r="E42" s="26" t="str">
        <x:f>IF(A42="","",'Spending Inventory'!G42)</x:f>
      </x:c>
      <x:c r="F42" s="26" t="str">
        <x:f>IF(A42="","",MAX(0,E42-MIN(E42,MAX(0,IF(ISNUMBER(D42),D42,0)))))</x:f>
      </x:c>
      <x:c r="G42" s="26" t="str">
        <x:f>IF(A42="","",E42-F42)</x:f>
      </x:c>
      <x:c r="H42" s="22" t="str">
        <x:f>IF(A42="","",IF(AND(ISNUMBER(D42),OR(D42&lt;0,D42&gt;E42)),"Adjust target","OK"))</x:f>
      </x:c>
    </x:row>
    <x:row r="43">
      <x:c r="A43" s="22" t="str">
        <x:f>IF('Spending Inventory'!H43="Ready",'Spending Inventory'!A43,"")</x:f>
      </x:c>
      <x:c r="B43" s="22" t="str">
        <x:f>IF(A43="","",'Spending Inventory'!B43)</x:f>
      </x:c>
      <x:c r="C43" s="22" t="str">
        <x:f>IF(A43="","",'Spending Inventory'!E43)</x:f>
      </x:c>
      <x:c r="D43" s="24"/>
      <x:c r="E43" s="26" t="str">
        <x:f>IF(A43="","",'Spending Inventory'!G43)</x:f>
      </x:c>
      <x:c r="F43" s="26" t="str">
        <x:f>IF(A43="","",MAX(0,E43-MIN(E43,MAX(0,IF(ISNUMBER(D43),D43,0)))))</x:f>
      </x:c>
      <x:c r="G43" s="26" t="str">
        <x:f>IF(A43="","",E43-F43)</x:f>
      </x:c>
      <x:c r="H43" s="22" t="str">
        <x:f>IF(A43="","",IF(AND(ISNUMBER(D43),OR(D43&lt;0,D43&gt;E43)),"Adjust target","OK"))</x:f>
      </x:c>
    </x:row>
    <x:row r="44">
      <x:c r="A44" s="22" t="str">
        <x:f>IF('Spending Inventory'!H44="Ready",'Spending Inventory'!A44,"")</x:f>
      </x:c>
      <x:c r="B44" s="22" t="str">
        <x:f>IF(A44="","",'Spending Inventory'!B44)</x:f>
      </x:c>
      <x:c r="C44" s="22" t="str">
        <x:f>IF(A44="","",'Spending Inventory'!E44)</x:f>
      </x:c>
      <x:c r="D44" s="24"/>
      <x:c r="E44" s="26" t="str">
        <x:f>IF(A44="","",'Spending Inventory'!G44)</x:f>
      </x:c>
      <x:c r="F44" s="26" t="str">
        <x:f>IF(A44="","",MAX(0,E44-MIN(E44,MAX(0,IF(ISNUMBER(D44),D44,0)))))</x:f>
      </x:c>
      <x:c r="G44" s="26" t="str">
        <x:f>IF(A44="","",E44-F44)</x:f>
      </x:c>
      <x:c r="H44" s="22" t="str">
        <x:f>IF(A44="","",IF(AND(ISNUMBER(D44),OR(D44&lt;0,D44&gt;E44)),"Adjust target","OK"))</x:f>
      </x:c>
    </x:row>
    <x:row r="45">
      <x:c r="A45" s="22" t="str">
        <x:f>IF('Spending Inventory'!H45="Ready",'Spending Inventory'!A45,"")</x:f>
      </x:c>
      <x:c r="B45" s="22" t="str">
        <x:f>IF(A45="","",'Spending Inventory'!B45)</x:f>
      </x:c>
      <x:c r="C45" s="22" t="str">
        <x:f>IF(A45="","",'Spending Inventory'!E45)</x:f>
      </x:c>
      <x:c r="D45" s="24"/>
      <x:c r="E45" s="26" t="str">
        <x:f>IF(A45="","",'Spending Inventory'!G45)</x:f>
      </x:c>
      <x:c r="F45" s="26" t="str">
        <x:f>IF(A45="","",MAX(0,E45-MIN(E45,MAX(0,IF(ISNUMBER(D45),D45,0)))))</x:f>
      </x:c>
      <x:c r="G45" s="26" t="str">
        <x:f>IF(A45="","",E45-F45)</x:f>
      </x:c>
      <x:c r="H45" s="22" t="str">
        <x:f>IF(A45="","",IF(AND(ISNUMBER(D45),OR(D45&lt;0,D45&gt;E45)),"Adjust target","OK"))</x:f>
      </x:c>
    </x:row>
    <x:row r="46">
      <x:c r="A46" s="22" t="str">
        <x:f>IF('Spending Inventory'!H46="Ready",'Spending Inventory'!A46,"")</x:f>
      </x:c>
      <x:c r="B46" s="22" t="str">
        <x:f>IF(A46="","",'Spending Inventory'!B46)</x:f>
      </x:c>
      <x:c r="C46" s="22" t="str">
        <x:f>IF(A46="","",'Spending Inventory'!E46)</x:f>
      </x:c>
      <x:c r="D46" s="24"/>
      <x:c r="E46" s="26" t="str">
        <x:f>IF(A46="","",'Spending Inventory'!G46)</x:f>
      </x:c>
      <x:c r="F46" s="26" t="str">
        <x:f>IF(A46="","",MAX(0,E46-MIN(E46,MAX(0,IF(ISNUMBER(D46),D46,0)))))</x:f>
      </x:c>
      <x:c r="G46" s="26" t="str">
        <x:f>IF(A46="","",E46-F46)</x:f>
      </x:c>
      <x:c r="H46" s="22" t="str">
        <x:f>IF(A46="","",IF(AND(ISNUMBER(D46),OR(D46&lt;0,D46&gt;E46)),"Adjust target","OK"))</x:f>
      </x:c>
    </x:row>
    <x:row r="47">
      <x:c r="A47" s="22" t="str">
        <x:f>IF('Spending Inventory'!H47="Ready",'Spending Inventory'!A47,"")</x:f>
      </x:c>
      <x:c r="B47" s="22" t="str">
        <x:f>IF(A47="","",'Spending Inventory'!B47)</x:f>
      </x:c>
      <x:c r="C47" s="22" t="str">
        <x:f>IF(A47="","",'Spending Inventory'!E47)</x:f>
      </x:c>
      <x:c r="D47" s="24"/>
      <x:c r="E47" s="26" t="str">
        <x:f>IF(A47="","",'Spending Inventory'!G47)</x:f>
      </x:c>
      <x:c r="F47" s="26" t="str">
        <x:f>IF(A47="","",MAX(0,E47-MIN(E47,MAX(0,IF(ISNUMBER(D47),D47,0)))))</x:f>
      </x:c>
      <x:c r="G47" s="26" t="str">
        <x:f>IF(A47="","",E47-F47)</x:f>
      </x:c>
      <x:c r="H47" s="22" t="str">
        <x:f>IF(A47="","",IF(AND(ISNUMBER(D47),OR(D47&lt;0,D47&gt;E47)),"Adjust target","OK"))</x:f>
      </x:c>
    </x:row>
    <x:row r="48">
      <x:c r="A48" s="22" t="str">
        <x:f>IF('Spending Inventory'!H48="Ready",'Spending Inventory'!A48,"")</x:f>
      </x:c>
      <x:c r="B48" s="22" t="str">
        <x:f>IF(A48="","",'Spending Inventory'!B48)</x:f>
      </x:c>
      <x:c r="C48" s="22" t="str">
        <x:f>IF(A48="","",'Spending Inventory'!E48)</x:f>
      </x:c>
      <x:c r="D48" s="24"/>
      <x:c r="E48" s="26" t="str">
        <x:f>IF(A48="","",'Spending Inventory'!G48)</x:f>
      </x:c>
      <x:c r="F48" s="26" t="str">
        <x:f>IF(A48="","",MAX(0,E48-MIN(E48,MAX(0,IF(ISNUMBER(D48),D48,0)))))</x:f>
      </x:c>
      <x:c r="G48" s="26" t="str">
        <x:f>IF(A48="","",E48-F48)</x:f>
      </x:c>
      <x:c r="H48" s="22" t="str">
        <x:f>IF(A48="","",IF(AND(ISNUMBER(D48),OR(D48&lt;0,D48&gt;E48)),"Adjust target","OK"))</x:f>
      </x:c>
    </x:row>
    <x:row r="49">
      <x:c r="A49" s="22" t="str">
        <x:f>IF('Spending Inventory'!H49="Ready",'Spending Inventory'!A49,"")</x:f>
      </x:c>
      <x:c r="B49" s="22" t="str">
        <x:f>IF(A49="","",'Spending Inventory'!B49)</x:f>
      </x:c>
      <x:c r="C49" s="22" t="str">
        <x:f>IF(A49="","",'Spending Inventory'!E49)</x:f>
      </x:c>
      <x:c r="D49" s="24"/>
      <x:c r="E49" s="26" t="str">
        <x:f>IF(A49="","",'Spending Inventory'!G49)</x:f>
      </x:c>
      <x:c r="F49" s="26" t="str">
        <x:f>IF(A49="","",MAX(0,E49-MIN(E49,MAX(0,IF(ISNUMBER(D49),D49,0)))))</x:f>
      </x:c>
      <x:c r="G49" s="26" t="str">
        <x:f>IF(A49="","",E49-F49)</x:f>
      </x:c>
      <x:c r="H49" s="22" t="str">
        <x:f>IF(A49="","",IF(AND(ISNUMBER(D49),OR(D49&lt;0,D49&gt;E49)),"Adjust target","OK"))</x:f>
      </x:c>
    </x:row>
    <x:row r="50">
      <x:c r="A50" s="22" t="str">
        <x:f>IF('Spending Inventory'!H50="Ready",'Spending Inventory'!A50,"")</x:f>
      </x:c>
      <x:c r="B50" s="22" t="str">
        <x:f>IF(A50="","",'Spending Inventory'!B50)</x:f>
      </x:c>
      <x:c r="C50" s="22" t="str">
        <x:f>IF(A50="","",'Spending Inventory'!E50)</x:f>
      </x:c>
      <x:c r="D50" s="24"/>
      <x:c r="E50" s="26" t="str">
        <x:f>IF(A50="","",'Spending Inventory'!G50)</x:f>
      </x:c>
      <x:c r="F50" s="26" t="str">
        <x:f>IF(A50="","",MAX(0,E50-MIN(E50,MAX(0,IF(ISNUMBER(D50),D50,0)))))</x:f>
      </x:c>
      <x:c r="G50" s="26" t="str">
        <x:f>IF(A50="","",E50-F50)</x:f>
      </x:c>
      <x:c r="H50" s="22" t="str">
        <x:f>IF(A50="","",IF(AND(ISNUMBER(D50),OR(D50&lt;0,D50&gt;E50)),"Adjust target","OK"))</x:f>
      </x:c>
    </x:row>
    <x:row r="51">
      <x:c r="A51" s="22" t="str">
        <x:f>IF('Spending Inventory'!H51="Ready",'Spending Inventory'!A51,"")</x:f>
      </x:c>
      <x:c r="B51" s="22" t="str">
        <x:f>IF(A51="","",'Spending Inventory'!B51)</x:f>
      </x:c>
      <x:c r="C51" s="22" t="str">
        <x:f>IF(A51="","",'Spending Inventory'!E51)</x:f>
      </x:c>
      <x:c r="D51" s="24"/>
      <x:c r="E51" s="26" t="str">
        <x:f>IF(A51="","",'Spending Inventory'!G51)</x:f>
      </x:c>
      <x:c r="F51" s="26" t="str">
        <x:f>IF(A51="","",MAX(0,E51-MIN(E51,MAX(0,IF(ISNUMBER(D51),D51,0)))))</x:f>
      </x:c>
      <x:c r="G51" s="26" t="str">
        <x:f>IF(A51="","",E51-F51)</x:f>
      </x:c>
      <x:c r="H51" s="22" t="str">
        <x:f>IF(A51="","",IF(AND(ISNUMBER(D51),OR(D51&lt;0,D51&gt;E51)),"Adjust target","OK"))</x:f>
      </x:c>
    </x:row>
    <x:row r="52">
      <x:c r="A52" s="22" t="str">
        <x:f>IF('Spending Inventory'!H52="Ready",'Spending Inventory'!A52,"")</x:f>
      </x:c>
      <x:c r="B52" s="22" t="str">
        <x:f>IF(A52="","",'Spending Inventory'!B52)</x:f>
      </x:c>
      <x:c r="C52" s="22" t="str">
        <x:f>IF(A52="","",'Spending Inventory'!E52)</x:f>
      </x:c>
      <x:c r="D52" s="24"/>
      <x:c r="E52" s="26" t="str">
        <x:f>IF(A52="","",'Spending Inventory'!G52)</x:f>
      </x:c>
      <x:c r="F52" s="26" t="str">
        <x:f>IF(A52="","",MAX(0,E52-MIN(E52,MAX(0,IF(ISNUMBER(D52),D52,0)))))</x:f>
      </x:c>
      <x:c r="G52" s="26" t="str">
        <x:f>IF(A52="","",E52-F52)</x:f>
      </x:c>
      <x:c r="H52" s="22" t="str">
        <x:f>IF(A52="","",IF(AND(ISNUMBER(D52),OR(D52&lt;0,D52&gt;E52)),"Adjust target","OK"))</x:f>
      </x:c>
    </x:row>
    <x:row r="53">
      <x:c r="A53" s="22" t="str">
        <x:f>IF('Spending Inventory'!H53="Ready",'Spending Inventory'!A53,"")</x:f>
      </x:c>
      <x:c r="B53" s="22" t="str">
        <x:f>IF(A53="","",'Spending Inventory'!B53)</x:f>
      </x:c>
      <x:c r="C53" s="22" t="str">
        <x:f>IF(A53="","",'Spending Inventory'!E53)</x:f>
      </x:c>
      <x:c r="D53" s="24"/>
      <x:c r="E53" s="26" t="str">
        <x:f>IF(A53="","",'Spending Inventory'!G53)</x:f>
      </x:c>
      <x:c r="F53" s="26" t="str">
        <x:f>IF(A53="","",MAX(0,E53-MIN(E53,MAX(0,IF(ISNUMBER(D53),D53,0)))))</x:f>
      </x:c>
      <x:c r="G53" s="26" t="str">
        <x:f>IF(A53="","",E53-F53)</x:f>
      </x:c>
      <x:c r="H53" s="22" t="str">
        <x:f>IF(A53="","",IF(AND(ISNUMBER(D53),OR(D53&lt;0,D53&gt;E53)),"Adjust target","OK"))</x:f>
      </x:c>
    </x:row>
    <x:row r="54">
      <x:c r="A54" s="22" t="str">
        <x:f>IF('Spending Inventory'!H54="Ready",'Spending Inventory'!A54,"")</x:f>
      </x:c>
      <x:c r="B54" s="22" t="str">
        <x:f>IF(A54="","",'Spending Inventory'!B54)</x:f>
      </x:c>
      <x:c r="C54" s="22" t="str">
        <x:f>IF(A54="","",'Spending Inventory'!E54)</x:f>
      </x:c>
      <x:c r="D54" s="24"/>
      <x:c r="E54" s="26" t="str">
        <x:f>IF(A54="","",'Spending Inventory'!G54)</x:f>
      </x:c>
      <x:c r="F54" s="26" t="str">
        <x:f>IF(A54="","",MAX(0,E54-MIN(E54,MAX(0,IF(ISNUMBER(D54),D54,0)))))</x:f>
      </x:c>
      <x:c r="G54" s="26" t="str">
        <x:f>IF(A54="","",E54-F54)</x:f>
      </x:c>
      <x:c r="H54" s="22" t="str">
        <x:f>IF(A54="","",IF(AND(ISNUMBER(D54),OR(D54&lt;0,D54&gt;E54)),"Adjust target","OK"))</x:f>
      </x:c>
    </x:row>
    <x:row r="55">
      <x:c r="A55" s="22" t="str">
        <x:f>IF('Spending Inventory'!H55="Ready",'Spending Inventory'!A55,"")</x:f>
      </x:c>
      <x:c r="B55" s="22" t="str">
        <x:f>IF(A55="","",'Spending Inventory'!B55)</x:f>
      </x:c>
      <x:c r="C55" s="22" t="str">
        <x:f>IF(A55="","",'Spending Inventory'!E55)</x:f>
      </x:c>
      <x:c r="D55" s="24"/>
      <x:c r="E55" s="26" t="str">
        <x:f>IF(A55="","",'Spending Inventory'!G55)</x:f>
      </x:c>
      <x:c r="F55" s="26" t="str">
        <x:f>IF(A55="","",MAX(0,E55-MIN(E55,MAX(0,IF(ISNUMBER(D55),D55,0)))))</x:f>
      </x:c>
      <x:c r="G55" s="26" t="str">
        <x:f>IF(A55="","",E55-F55)</x:f>
      </x:c>
      <x:c r="H55" s="22" t="str">
        <x:f>IF(A55="","",IF(AND(ISNUMBER(D55),OR(D55&lt;0,D55&gt;E55)),"Adjust target","OK"))</x:f>
      </x:c>
    </x:row>
    <x:row r="56">
      <x:c r="A56" s="22" t="str">
        <x:f>IF('Spending Inventory'!H56="Ready",'Spending Inventory'!A56,"")</x:f>
      </x:c>
      <x:c r="B56" s="22" t="str">
        <x:f>IF(A56="","",'Spending Inventory'!B56)</x:f>
      </x:c>
      <x:c r="C56" s="22" t="str">
        <x:f>IF(A56="","",'Spending Inventory'!E56)</x:f>
      </x:c>
      <x:c r="D56" s="24"/>
      <x:c r="E56" s="26" t="str">
        <x:f>IF(A56="","",'Spending Inventory'!G56)</x:f>
      </x:c>
      <x:c r="F56" s="26" t="str">
        <x:f>IF(A56="","",MAX(0,E56-MIN(E56,MAX(0,IF(ISNUMBER(D56),D56,0)))))</x:f>
      </x:c>
      <x:c r="G56" s="26" t="str">
        <x:f>IF(A56="","",E56-F56)</x:f>
      </x:c>
      <x:c r="H56" s="22" t="str">
        <x:f>IF(A56="","",IF(AND(ISNUMBER(D56),OR(D56&lt;0,D56&gt;E56)),"Adjust target","OK"))</x:f>
      </x:c>
    </x:row>
    <x:row r="57">
      <x:c r="A57" s="22" t="str">
        <x:f>IF('Spending Inventory'!H57="Ready",'Spending Inventory'!A57,"")</x:f>
      </x:c>
      <x:c r="B57" s="22" t="str">
        <x:f>IF(A57="","",'Spending Inventory'!B57)</x:f>
      </x:c>
      <x:c r="C57" s="22" t="str">
        <x:f>IF(A57="","",'Spending Inventory'!E57)</x:f>
      </x:c>
      <x:c r="D57" s="24"/>
      <x:c r="E57" s="26" t="str">
        <x:f>IF(A57="","",'Spending Inventory'!G57)</x:f>
      </x:c>
      <x:c r="F57" s="26" t="str">
        <x:f>IF(A57="","",MAX(0,E57-MIN(E57,MAX(0,IF(ISNUMBER(D57),D57,0)))))</x:f>
      </x:c>
      <x:c r="G57" s="26" t="str">
        <x:f>IF(A57="","",E57-F57)</x:f>
      </x:c>
      <x:c r="H57" s="22" t="str">
        <x:f>IF(A57="","",IF(AND(ISNUMBER(D57),OR(D57&lt;0,D57&gt;E57)),"Adjust target","OK"))</x:f>
      </x:c>
    </x:row>
    <x:row r="58">
      <x:c r="A58" s="22" t="str">
        <x:f>IF('Spending Inventory'!H58="Ready",'Spending Inventory'!A58,"")</x:f>
      </x:c>
      <x:c r="B58" s="22" t="str">
        <x:f>IF(A58="","",'Spending Inventory'!B58)</x:f>
      </x:c>
      <x:c r="C58" s="22" t="str">
        <x:f>IF(A58="","",'Spending Inventory'!E58)</x:f>
      </x:c>
      <x:c r="D58" s="24"/>
      <x:c r="E58" s="26" t="str">
        <x:f>IF(A58="","",'Spending Inventory'!G58)</x:f>
      </x:c>
      <x:c r="F58" s="26" t="str">
        <x:f>IF(A58="","",MAX(0,E58-MIN(E58,MAX(0,IF(ISNUMBER(D58),D58,0)))))</x:f>
      </x:c>
      <x:c r="G58" s="26" t="str">
        <x:f>IF(A58="","",E58-F58)</x:f>
      </x:c>
      <x:c r="H58" s="22" t="str">
        <x:f>IF(A58="","",IF(AND(ISNUMBER(D58),OR(D58&lt;0,D58&gt;E58)),"Adjust target","OK"))</x:f>
      </x:c>
    </x:row>
    <x:row r="59">
      <x:c r="A59" s="22" t="str">
        <x:f>IF('Spending Inventory'!H59="Ready",'Spending Inventory'!A59,"")</x:f>
      </x:c>
      <x:c r="B59" s="22" t="str">
        <x:f>IF(A59="","",'Spending Inventory'!B59)</x:f>
      </x:c>
      <x:c r="C59" s="22" t="str">
        <x:f>IF(A59="","",'Spending Inventory'!E59)</x:f>
      </x:c>
      <x:c r="D59" s="24"/>
      <x:c r="E59" s="26" t="str">
        <x:f>IF(A59="","",'Spending Inventory'!G59)</x:f>
      </x:c>
      <x:c r="F59" s="26" t="str">
        <x:f>IF(A59="","",MAX(0,E59-MIN(E59,MAX(0,IF(ISNUMBER(D59),D59,0)))))</x:f>
      </x:c>
      <x:c r="G59" s="26" t="str">
        <x:f>IF(A59="","",E59-F59)</x:f>
      </x:c>
      <x:c r="H59" s="22" t="str">
        <x:f>IF(A59="","",IF(AND(ISNUMBER(D59),OR(D59&lt;0,D59&gt;E59)),"Adjust target","OK"))</x:f>
      </x:c>
    </x:row>
    <x:row r="60">
      <x:c r="A60" s="22" t="str">
        <x:f>IF('Spending Inventory'!H60="Ready",'Spending Inventory'!A60,"")</x:f>
      </x:c>
      <x:c r="B60" s="22" t="str">
        <x:f>IF(A60="","",'Spending Inventory'!B60)</x:f>
      </x:c>
      <x:c r="C60" s="22" t="str">
        <x:f>IF(A60="","",'Spending Inventory'!E60)</x:f>
      </x:c>
      <x:c r="D60" s="24"/>
      <x:c r="E60" s="26" t="str">
        <x:f>IF(A60="","",'Spending Inventory'!G60)</x:f>
      </x:c>
      <x:c r="F60" s="26" t="str">
        <x:f>IF(A60="","",MAX(0,E60-MIN(E60,MAX(0,IF(ISNUMBER(D60),D60,0)))))</x:f>
      </x:c>
      <x:c r="G60" s="26" t="str">
        <x:f>IF(A60="","",E60-F60)</x:f>
      </x:c>
      <x:c r="H60" s="22" t="str">
        <x:f>IF(A60="","",IF(AND(ISNUMBER(D60),OR(D60&lt;0,D60&gt;E60)),"Adjust target","OK"))</x:f>
      </x:c>
    </x:row>
    <x:row r="61">
      <x:c r="A61" s="22" t="str">
        <x:f>IF('Spending Inventory'!H61="Ready",'Spending Inventory'!A61,"")</x:f>
      </x:c>
      <x:c r="B61" s="22" t="str">
        <x:f>IF(A61="","",'Spending Inventory'!B61)</x:f>
      </x:c>
      <x:c r="C61" s="22" t="str">
        <x:f>IF(A61="","",'Spending Inventory'!E61)</x:f>
      </x:c>
      <x:c r="D61" s="24"/>
      <x:c r="E61" s="26" t="str">
        <x:f>IF(A61="","",'Spending Inventory'!G61)</x:f>
      </x:c>
      <x:c r="F61" s="26" t="str">
        <x:f>IF(A61="","",MAX(0,E61-MIN(E61,MAX(0,IF(ISNUMBER(D61),D61,0)))))</x:f>
      </x:c>
      <x:c r="G61" s="26" t="str">
        <x:f>IF(A61="","",E61-F61)</x:f>
      </x:c>
      <x:c r="H61" s="22" t="str">
        <x:f>IF(A61="","",IF(AND(ISNUMBER(D61),OR(D61&lt;0,D61&gt;E61)),"Adjust target","OK"))</x:f>
      </x:c>
    </x:row>
    <x:row r="62">
      <x:c r="A62" s="22" t="str">
        <x:f>IF('Spending Inventory'!H62="Ready",'Spending Inventory'!A62,"")</x:f>
      </x:c>
      <x:c r="B62" s="22" t="str">
        <x:f>IF(A62="","",'Spending Inventory'!B62)</x:f>
      </x:c>
      <x:c r="C62" s="22" t="str">
        <x:f>IF(A62="","",'Spending Inventory'!E62)</x:f>
      </x:c>
      <x:c r="D62" s="24"/>
      <x:c r="E62" s="26" t="str">
        <x:f>IF(A62="","",'Spending Inventory'!G62)</x:f>
      </x:c>
      <x:c r="F62" s="26" t="str">
        <x:f>IF(A62="","",MAX(0,E62-MIN(E62,MAX(0,IF(ISNUMBER(D62),D62,0)))))</x:f>
      </x:c>
      <x:c r="G62" s="26" t="str">
        <x:f>IF(A62="","",E62-F62)</x:f>
      </x:c>
      <x:c r="H62" s="22" t="str">
        <x:f>IF(A62="","",IF(AND(ISNUMBER(D62),OR(D62&lt;0,D62&gt;E62)),"Adjust target","OK"))</x:f>
      </x:c>
    </x:row>
    <x:row r="63">
      <x:c r="A63" s="22" t="str">
        <x:f>IF('Spending Inventory'!H63="Ready",'Spending Inventory'!A63,"")</x:f>
      </x:c>
      <x:c r="B63" s="22" t="str">
        <x:f>IF(A63="","",'Spending Inventory'!B63)</x:f>
      </x:c>
      <x:c r="C63" s="22" t="str">
        <x:f>IF(A63="","",'Spending Inventory'!E63)</x:f>
      </x:c>
      <x:c r="D63" s="24"/>
      <x:c r="E63" s="26" t="str">
        <x:f>IF(A63="","",'Spending Inventory'!G63)</x:f>
      </x:c>
      <x:c r="F63" s="26" t="str">
        <x:f>IF(A63="","",MAX(0,E63-MIN(E63,MAX(0,IF(ISNUMBER(D63),D63,0)))))</x:f>
      </x:c>
      <x:c r="G63" s="26" t="str">
        <x:f>IF(A63="","",E63-F63)</x:f>
      </x:c>
      <x:c r="H63" s="22" t="str">
        <x:f>IF(A63="","",IF(AND(ISNUMBER(D63),OR(D63&lt;0,D63&gt;E63)),"Adjust target","OK"))</x:f>
      </x:c>
    </x:row>
    <x:row r="64">
      <x:c r="A64" s="22" t="str">
        <x:f>IF('Spending Inventory'!H64="Ready",'Spending Inventory'!A64,"")</x:f>
      </x:c>
      <x:c r="B64" s="22" t="str">
        <x:f>IF(A64="","",'Spending Inventory'!B64)</x:f>
      </x:c>
      <x:c r="C64" s="22" t="str">
        <x:f>IF(A64="","",'Spending Inventory'!E64)</x:f>
      </x:c>
      <x:c r="D64" s="24"/>
      <x:c r="E64" s="26" t="str">
        <x:f>IF(A64="","",'Spending Inventory'!G64)</x:f>
      </x:c>
      <x:c r="F64" s="26" t="str">
        <x:f>IF(A64="","",MAX(0,E64-MIN(E64,MAX(0,IF(ISNUMBER(D64),D64,0)))))</x:f>
      </x:c>
      <x:c r="G64" s="26" t="str">
        <x:f>IF(A64="","",E64-F64)</x:f>
      </x:c>
      <x:c r="H64" s="22" t="str">
        <x:f>IF(A64="","",IF(AND(ISNUMBER(D64),OR(D64&lt;0,D64&gt;E64)),"Adjust target","OK"))</x:f>
      </x:c>
    </x:row>
    <x:row r="65">
      <x:c r="A65" s="22" t="str">
        <x:f>IF('Spending Inventory'!H65="Ready",'Spending Inventory'!A65,"")</x:f>
      </x:c>
      <x:c r="B65" s="22" t="str">
        <x:f>IF(A65="","",'Spending Inventory'!B65)</x:f>
      </x:c>
      <x:c r="C65" s="22" t="str">
        <x:f>IF(A65="","",'Spending Inventory'!E65)</x:f>
      </x:c>
      <x:c r="D65" s="24"/>
      <x:c r="E65" s="26" t="str">
        <x:f>IF(A65="","",'Spending Inventory'!G65)</x:f>
      </x:c>
      <x:c r="F65" s="26" t="str">
        <x:f>IF(A65="","",MAX(0,E65-MIN(E65,MAX(0,IF(ISNUMBER(D65),D65,0)))))</x:f>
      </x:c>
      <x:c r="G65" s="26" t="str">
        <x:f>IF(A65="","",E65-F65)</x:f>
      </x:c>
      <x:c r="H65" s="22" t="str">
        <x:f>IF(A65="","",IF(AND(ISNUMBER(D65),OR(D65&lt;0,D65&gt;E65)),"Adjust target","OK"))</x:f>
      </x:c>
    </x:row>
    <x:row r="66">
      <x:c r="A66" s="22" t="str">
        <x:f>IF('Spending Inventory'!H66="Ready",'Spending Inventory'!A66,"")</x:f>
      </x:c>
      <x:c r="B66" s="22" t="str">
        <x:f>IF(A66="","",'Spending Inventory'!B66)</x:f>
      </x:c>
      <x:c r="C66" s="22" t="str">
        <x:f>IF(A66="","",'Spending Inventory'!E66)</x:f>
      </x:c>
      <x:c r="D66" s="24"/>
      <x:c r="E66" s="26" t="str">
        <x:f>IF(A66="","",'Spending Inventory'!G66)</x:f>
      </x:c>
      <x:c r="F66" s="26" t="str">
        <x:f>IF(A66="","",MAX(0,E66-MIN(E66,MAX(0,IF(ISNUMBER(D66),D66,0)))))</x:f>
      </x:c>
      <x:c r="G66" s="26" t="str">
        <x:f>IF(A66="","",E66-F66)</x:f>
      </x:c>
      <x:c r="H66" s="22" t="str">
        <x:f>IF(A66="","",IF(AND(ISNUMBER(D66),OR(D66&lt;0,D66&gt;E66)),"Adjust target","OK"))</x:f>
      </x:c>
    </x:row>
    <x:row r="67">
      <x:c r="A67" s="22" t="str">
        <x:f>IF('Spending Inventory'!H67="Ready",'Spending Inventory'!A67,"")</x:f>
      </x:c>
      <x:c r="B67" s="22" t="str">
        <x:f>IF(A67="","",'Spending Inventory'!B67)</x:f>
      </x:c>
      <x:c r="C67" s="22" t="str">
        <x:f>IF(A67="","",'Spending Inventory'!E67)</x:f>
      </x:c>
      <x:c r="D67" s="24"/>
      <x:c r="E67" s="26" t="str">
        <x:f>IF(A67="","",'Spending Inventory'!G67)</x:f>
      </x:c>
      <x:c r="F67" s="26" t="str">
        <x:f>IF(A67="","",MAX(0,E67-MIN(E67,MAX(0,IF(ISNUMBER(D67),D67,0)))))</x:f>
      </x:c>
      <x:c r="G67" s="26" t="str">
        <x:f>IF(A67="","",E67-F67)</x:f>
      </x:c>
      <x:c r="H67" s="22" t="str">
        <x:f>IF(A67="","",IF(AND(ISNUMBER(D67),OR(D67&lt;0,D67&gt;E67)),"Adjust target","OK"))</x:f>
      </x:c>
    </x:row>
    <x:row r="68">
      <x:c r="A68" s="22" t="str">
        <x:f>IF('Spending Inventory'!H68="Ready",'Spending Inventory'!A68,"")</x:f>
      </x:c>
      <x:c r="B68" s="22" t="str">
        <x:f>IF(A68="","",'Spending Inventory'!B68)</x:f>
      </x:c>
      <x:c r="C68" s="22" t="str">
        <x:f>IF(A68="","",'Spending Inventory'!E68)</x:f>
      </x:c>
      <x:c r="D68" s="24"/>
      <x:c r="E68" s="26" t="str">
        <x:f>IF(A68="","",'Spending Inventory'!G68)</x:f>
      </x:c>
      <x:c r="F68" s="26" t="str">
        <x:f>IF(A68="","",MAX(0,E68-MIN(E68,MAX(0,IF(ISNUMBER(D68),D68,0)))))</x:f>
      </x:c>
      <x:c r="G68" s="26" t="str">
        <x:f>IF(A68="","",E68-F68)</x:f>
      </x:c>
      <x:c r="H68" s="22" t="str">
        <x:f>IF(A68="","",IF(AND(ISNUMBER(D68),OR(D68&lt;0,D68&gt;E68)),"Adjust target","OK"))</x:f>
      </x:c>
    </x:row>
    <x:row r="69">
      <x:c r="A69" s="22" t="str">
        <x:f>IF('Spending Inventory'!H69="Ready",'Spending Inventory'!A69,"")</x:f>
      </x:c>
      <x:c r="B69" s="22" t="str">
        <x:f>IF(A69="","",'Spending Inventory'!B69)</x:f>
      </x:c>
      <x:c r="C69" s="22" t="str">
        <x:f>IF(A69="","",'Spending Inventory'!E69)</x:f>
      </x:c>
      <x:c r="D69" s="24"/>
      <x:c r="E69" s="26" t="str">
        <x:f>IF(A69="","",'Spending Inventory'!G69)</x:f>
      </x:c>
      <x:c r="F69" s="26" t="str">
        <x:f>IF(A69="","",MAX(0,E69-MIN(E69,MAX(0,IF(ISNUMBER(D69),D69,0)))))</x:f>
      </x:c>
      <x:c r="G69" s="26" t="str">
        <x:f>IF(A69="","",E69-F69)</x:f>
      </x:c>
      <x:c r="H69" s="22" t="str">
        <x:f>IF(A69="","",IF(AND(ISNUMBER(D69),OR(D69&lt;0,D69&gt;E69)),"Adjust target","OK"))</x:f>
      </x:c>
    </x:row>
    <x:row r="70">
      <x:c r="A70" s="22" t="str">
        <x:f>IF('Spending Inventory'!H70="Ready",'Spending Inventory'!A70,"")</x:f>
      </x:c>
      <x:c r="B70" s="22" t="str">
        <x:f>IF(A70="","",'Spending Inventory'!B70)</x:f>
      </x:c>
      <x:c r="C70" s="22" t="str">
        <x:f>IF(A70="","",'Spending Inventory'!E70)</x:f>
      </x:c>
      <x:c r="D70" s="24"/>
      <x:c r="E70" s="26" t="str">
        <x:f>IF(A70="","",'Spending Inventory'!G70)</x:f>
      </x:c>
      <x:c r="F70" s="26" t="str">
        <x:f>IF(A70="","",MAX(0,E70-MIN(E70,MAX(0,IF(ISNUMBER(D70),D70,0)))))</x:f>
      </x:c>
      <x:c r="G70" s="26" t="str">
        <x:f>IF(A70="","",E70-F70)</x:f>
      </x:c>
      <x:c r="H70" s="22" t="str">
        <x:f>IF(A70="","",IF(AND(ISNUMBER(D70),OR(D70&lt;0,D70&gt;E70)),"Adjust target","OK"))</x:f>
      </x:c>
    </x:row>
    <x:row r="71">
      <x:c r="A71" s="22" t="str">
        <x:f>IF('Spending Inventory'!H71="Ready",'Spending Inventory'!A71,"")</x:f>
      </x:c>
      <x:c r="B71" s="22" t="str">
        <x:f>IF(A71="","",'Spending Inventory'!B71)</x:f>
      </x:c>
      <x:c r="C71" s="22" t="str">
        <x:f>IF(A71="","",'Spending Inventory'!E71)</x:f>
      </x:c>
      <x:c r="D71" s="24"/>
      <x:c r="E71" s="26" t="str">
        <x:f>IF(A71="","",'Spending Inventory'!G71)</x:f>
      </x:c>
      <x:c r="F71" s="26" t="str">
        <x:f>IF(A71="","",MAX(0,E71-MIN(E71,MAX(0,IF(ISNUMBER(D71),D71,0)))))</x:f>
      </x:c>
      <x:c r="G71" s="26" t="str">
        <x:f>IF(A71="","",E71-F71)</x:f>
      </x:c>
      <x:c r="H71" s="22" t="str">
        <x:f>IF(A71="","",IF(AND(ISNUMBER(D71),OR(D71&lt;0,D71&gt;E71)),"Adjust target","OK"))</x:f>
      </x:c>
    </x:row>
    <x:row r="72">
      <x:c r="A72" s="22" t="str">
        <x:f>IF('Spending Inventory'!H72="Ready",'Spending Inventory'!A72,"")</x:f>
      </x:c>
      <x:c r="B72" s="22" t="str">
        <x:f>IF(A72="","",'Spending Inventory'!B72)</x:f>
      </x:c>
      <x:c r="C72" s="22" t="str">
        <x:f>IF(A72="","",'Spending Inventory'!E72)</x:f>
      </x:c>
      <x:c r="D72" s="24"/>
      <x:c r="E72" s="26" t="str">
        <x:f>IF(A72="","",'Spending Inventory'!G72)</x:f>
      </x:c>
      <x:c r="F72" s="26" t="str">
        <x:f>IF(A72="","",MAX(0,E72-MIN(E72,MAX(0,IF(ISNUMBER(D72),D72,0)))))</x:f>
      </x:c>
      <x:c r="G72" s="26" t="str">
        <x:f>IF(A72="","",E72-F72)</x:f>
      </x:c>
      <x:c r="H72" s="22" t="str">
        <x:f>IF(A72="","",IF(AND(ISNUMBER(D72),OR(D72&lt;0,D72&gt;E72)),"Adjust target","OK"))</x:f>
      </x:c>
    </x:row>
    <x:row r="73">
      <x:c r="A73" s="22" t="str">
        <x:f>IF('Spending Inventory'!H73="Ready",'Spending Inventory'!A73,"")</x:f>
      </x:c>
      <x:c r="B73" s="22" t="str">
        <x:f>IF(A73="","",'Spending Inventory'!B73)</x:f>
      </x:c>
      <x:c r="C73" s="22" t="str">
        <x:f>IF(A73="","",'Spending Inventory'!E73)</x:f>
      </x:c>
      <x:c r="D73" s="24"/>
      <x:c r="E73" s="26" t="str">
        <x:f>IF(A73="","",'Spending Inventory'!G73)</x:f>
      </x:c>
      <x:c r="F73" s="26" t="str">
        <x:f>IF(A73="","",MAX(0,E73-MIN(E73,MAX(0,IF(ISNUMBER(D73),D73,0)))))</x:f>
      </x:c>
      <x:c r="G73" s="26" t="str">
        <x:f>IF(A73="","",E73-F73)</x:f>
      </x:c>
      <x:c r="H73" s="22" t="str">
        <x:f>IF(A73="","",IF(AND(ISNUMBER(D73),OR(D73&lt;0,D73&gt;E73)),"Adjust target","OK"))</x:f>
      </x:c>
    </x:row>
    <x:row r="74">
      <x:c r="A74" s="22" t="str">
        <x:f>IF('Spending Inventory'!H74="Ready",'Spending Inventory'!A74,"")</x:f>
      </x:c>
      <x:c r="B74" s="22" t="str">
        <x:f>IF(A74="","",'Spending Inventory'!B74)</x:f>
      </x:c>
      <x:c r="C74" s="22" t="str">
        <x:f>IF(A74="","",'Spending Inventory'!E74)</x:f>
      </x:c>
      <x:c r="D74" s="24"/>
      <x:c r="E74" s="26" t="str">
        <x:f>IF(A74="","",'Spending Inventory'!G74)</x:f>
      </x:c>
      <x:c r="F74" s="26" t="str">
        <x:f>IF(A74="","",MAX(0,E74-MIN(E74,MAX(0,IF(ISNUMBER(D74),D74,0)))))</x:f>
      </x:c>
      <x:c r="G74" s="26" t="str">
        <x:f>IF(A74="","",E74-F74)</x:f>
      </x:c>
      <x:c r="H74" s="22" t="str">
        <x:f>IF(A74="","",IF(AND(ISNUMBER(D74),OR(D74&lt;0,D74&gt;E74)),"Adjust target","OK"))</x:f>
      </x:c>
    </x:row>
    <x:row r="75">
      <x:c r="A75" s="22" t="str">
        <x:f>IF('Spending Inventory'!H75="Ready",'Spending Inventory'!A75,"")</x:f>
      </x:c>
      <x:c r="B75" s="22" t="str">
        <x:f>IF(A75="","",'Spending Inventory'!B75)</x:f>
      </x:c>
      <x:c r="C75" s="22" t="str">
        <x:f>IF(A75="","",'Spending Inventory'!E75)</x:f>
      </x:c>
      <x:c r="D75" s="24"/>
      <x:c r="E75" s="26" t="str">
        <x:f>IF(A75="","",'Spending Inventory'!G75)</x:f>
      </x:c>
      <x:c r="F75" s="26" t="str">
        <x:f>IF(A75="","",MAX(0,E75-MIN(E75,MAX(0,IF(ISNUMBER(D75),D75,0)))))</x:f>
      </x:c>
      <x:c r="G75" s="26" t="str">
        <x:f>IF(A75="","",E75-F75)</x:f>
      </x:c>
      <x:c r="H75" s="22" t="str">
        <x:f>IF(A75="","",IF(AND(ISNUMBER(D75),OR(D75&lt;0,D75&gt;E75)),"Adjust target","OK"))</x:f>
      </x:c>
    </x:row>
    <x:row r="76">
      <x:c r="A76" s="22" t="str">
        <x:f>IF('Spending Inventory'!H76="Ready",'Spending Inventory'!A76,"")</x:f>
      </x:c>
      <x:c r="B76" s="22" t="str">
        <x:f>IF(A76="","",'Spending Inventory'!B76)</x:f>
      </x:c>
      <x:c r="C76" s="22" t="str">
        <x:f>IF(A76="","",'Spending Inventory'!E76)</x:f>
      </x:c>
      <x:c r="D76" s="24"/>
      <x:c r="E76" s="26" t="str">
        <x:f>IF(A76="","",'Spending Inventory'!G76)</x:f>
      </x:c>
      <x:c r="F76" s="26" t="str">
        <x:f>IF(A76="","",MAX(0,E76-MIN(E76,MAX(0,IF(ISNUMBER(D76),D76,0)))))</x:f>
      </x:c>
      <x:c r="G76" s="26" t="str">
        <x:f>IF(A76="","",E76-F76)</x:f>
      </x:c>
      <x:c r="H76" s="22" t="str">
        <x:f>IF(A76="","",IF(AND(ISNUMBER(D76),OR(D76&lt;0,D76&gt;E76)),"Adjust target","OK"))</x:f>
      </x:c>
    </x:row>
    <x:row r="77">
      <x:c r="A77" s="22" t="str">
        <x:f>IF('Spending Inventory'!H77="Ready",'Spending Inventory'!A77,"")</x:f>
      </x:c>
      <x:c r="B77" s="22" t="str">
        <x:f>IF(A77="","",'Spending Inventory'!B77)</x:f>
      </x:c>
      <x:c r="C77" s="22" t="str">
        <x:f>IF(A77="","",'Spending Inventory'!E77)</x:f>
      </x:c>
      <x:c r="D77" s="24"/>
      <x:c r="E77" s="26" t="str">
        <x:f>IF(A77="","",'Spending Inventory'!G77)</x:f>
      </x:c>
      <x:c r="F77" s="26" t="str">
        <x:f>IF(A77="","",MAX(0,E77-MIN(E77,MAX(0,IF(ISNUMBER(D77),D77,0)))))</x:f>
      </x:c>
      <x:c r="G77" s="26" t="str">
        <x:f>IF(A77="","",E77-F77)</x:f>
      </x:c>
      <x:c r="H77" s="22" t="str">
        <x:f>IF(A77="","",IF(AND(ISNUMBER(D77),OR(D77&lt;0,D77&gt;E77)),"Adjust target","OK"))</x:f>
      </x:c>
    </x:row>
    <x:row r="78">
      <x:c r="A78" s="22" t="str">
        <x:f>IF('Spending Inventory'!H78="Ready",'Spending Inventory'!A78,"")</x:f>
      </x:c>
      <x:c r="B78" s="22" t="str">
        <x:f>IF(A78="","",'Spending Inventory'!B78)</x:f>
      </x:c>
      <x:c r="C78" s="22" t="str">
        <x:f>IF(A78="","",'Spending Inventory'!E78)</x:f>
      </x:c>
      <x:c r="D78" s="24"/>
      <x:c r="E78" s="26" t="str">
        <x:f>IF(A78="","",'Spending Inventory'!G78)</x:f>
      </x:c>
      <x:c r="F78" s="26" t="str">
        <x:f>IF(A78="","",MAX(0,E78-MIN(E78,MAX(0,IF(ISNUMBER(D78),D78,0)))))</x:f>
      </x:c>
      <x:c r="G78" s="26" t="str">
        <x:f>IF(A78="","",E78-F78)</x:f>
      </x:c>
      <x:c r="H78" s="22" t="str">
        <x:f>IF(A78="","",IF(AND(ISNUMBER(D78),OR(D78&lt;0,D78&gt;E78)),"Adjust target","OK"))</x:f>
      </x:c>
    </x:row>
    <x:row r="79">
      <x:c r="A79" s="22" t="str">
        <x:f>IF('Spending Inventory'!H79="Ready",'Spending Inventory'!A79,"")</x:f>
      </x:c>
      <x:c r="B79" s="22" t="str">
        <x:f>IF(A79="","",'Spending Inventory'!B79)</x:f>
      </x:c>
      <x:c r="C79" s="22" t="str">
        <x:f>IF(A79="","",'Spending Inventory'!E79)</x:f>
      </x:c>
      <x:c r="D79" s="24"/>
      <x:c r="E79" s="26" t="str">
        <x:f>IF(A79="","",'Spending Inventory'!G79)</x:f>
      </x:c>
      <x:c r="F79" s="26" t="str">
        <x:f>IF(A79="","",MAX(0,E79-MIN(E79,MAX(0,IF(ISNUMBER(D79),D79,0)))))</x:f>
      </x:c>
      <x:c r="G79" s="26" t="str">
        <x:f>IF(A79="","",E79-F79)</x:f>
      </x:c>
      <x:c r="H79" s="22" t="str">
        <x:f>IF(A79="","",IF(AND(ISNUMBER(D79),OR(D79&lt;0,D79&gt;E79)),"Adjust target","OK"))</x:f>
      </x:c>
    </x:row>
    <x:row r="80">
      <x:c r="A80" s="22" t="str">
        <x:f>IF('Spending Inventory'!H80="Ready",'Spending Inventory'!A80,"")</x:f>
      </x:c>
      <x:c r="B80" s="22" t="str">
        <x:f>IF(A80="","",'Spending Inventory'!B80)</x:f>
      </x:c>
      <x:c r="C80" s="22" t="str">
        <x:f>IF(A80="","",'Spending Inventory'!E80)</x:f>
      </x:c>
      <x:c r="D80" s="24"/>
      <x:c r="E80" s="26" t="str">
        <x:f>IF(A80="","",'Spending Inventory'!G80)</x:f>
      </x:c>
      <x:c r="F80" s="26" t="str">
        <x:f>IF(A80="","",MAX(0,E80-MIN(E80,MAX(0,IF(ISNUMBER(D80),D80,0)))))</x:f>
      </x:c>
      <x:c r="G80" s="26" t="str">
        <x:f>IF(A80="","",E80-F80)</x:f>
      </x:c>
      <x:c r="H80" s="22" t="str">
        <x:f>IF(A80="","",IF(AND(ISNUMBER(D80),OR(D80&lt;0,D80&gt;E80)),"Adjust target","OK"))</x:f>
      </x:c>
    </x:row>
    <x:row r="81">
      <x:c r="A81" s="22" t="str">
        <x:f>IF('Spending Inventory'!H81="Ready",'Spending Inventory'!A81,"")</x:f>
      </x:c>
      <x:c r="B81" s="22" t="str">
        <x:f>IF(A81="","",'Spending Inventory'!B81)</x:f>
      </x:c>
      <x:c r="C81" s="22" t="str">
        <x:f>IF(A81="","",'Spending Inventory'!E81)</x:f>
      </x:c>
      <x:c r="D81" s="24"/>
      <x:c r="E81" s="26" t="str">
        <x:f>IF(A81="","",'Spending Inventory'!G81)</x:f>
      </x:c>
      <x:c r="F81" s="26" t="str">
        <x:f>IF(A81="","",MAX(0,E81-MIN(E81,MAX(0,IF(ISNUMBER(D81),D81,0)))))</x:f>
      </x:c>
      <x:c r="G81" s="26" t="str">
        <x:f>IF(A81="","",E81-F81)</x:f>
      </x:c>
      <x:c r="H81" s="22" t="str">
        <x:f>IF(A81="","",IF(AND(ISNUMBER(D81),OR(D81&lt;0,D81&gt;E81)),"Adjust target","OK"))</x:f>
      </x:c>
    </x:row>
    <x:row r="82">
      <x:c r="A82" s="22" t="str">
        <x:f>IF('Spending Inventory'!H82="Ready",'Spending Inventory'!A82,"")</x:f>
      </x:c>
      <x:c r="B82" s="22" t="str">
        <x:f>IF(A82="","",'Spending Inventory'!B82)</x:f>
      </x:c>
      <x:c r="C82" s="22" t="str">
        <x:f>IF(A82="","",'Spending Inventory'!E82)</x:f>
      </x:c>
      <x:c r="D82" s="24"/>
      <x:c r="E82" s="26" t="str">
        <x:f>IF(A82="","",'Spending Inventory'!G82)</x:f>
      </x:c>
      <x:c r="F82" s="26" t="str">
        <x:f>IF(A82="","",MAX(0,E82-MIN(E82,MAX(0,IF(ISNUMBER(D82),D82,0)))))</x:f>
      </x:c>
      <x:c r="G82" s="26" t="str">
        <x:f>IF(A82="","",E82-F82)</x:f>
      </x:c>
      <x:c r="H82" s="22" t="str">
        <x:f>IF(A82="","",IF(AND(ISNUMBER(D82),OR(D82&lt;0,D82&gt;E82)),"Adjust target","OK"))</x:f>
      </x:c>
    </x:row>
    <x:row r="83">
      <x:c r="A83" s="22" t="str">
        <x:f>IF('Spending Inventory'!H83="Ready",'Spending Inventory'!A83,"")</x:f>
      </x:c>
      <x:c r="B83" s="22" t="str">
        <x:f>IF(A83="","",'Spending Inventory'!B83)</x:f>
      </x:c>
      <x:c r="C83" s="22" t="str">
        <x:f>IF(A83="","",'Spending Inventory'!E83)</x:f>
      </x:c>
      <x:c r="D83" s="24"/>
      <x:c r="E83" s="26" t="str">
        <x:f>IF(A83="","",'Spending Inventory'!G83)</x:f>
      </x:c>
      <x:c r="F83" s="26" t="str">
        <x:f>IF(A83="","",MAX(0,E83-MIN(E83,MAX(0,IF(ISNUMBER(D83),D83,0)))))</x:f>
      </x:c>
      <x:c r="G83" s="26" t="str">
        <x:f>IF(A83="","",E83-F83)</x:f>
      </x:c>
      <x:c r="H83" s="22" t="str">
        <x:f>IF(A83="","",IF(AND(ISNUMBER(D83),OR(D83&lt;0,D83&gt;E83)),"Adjust target","OK"))</x:f>
      </x:c>
    </x:row>
    <x:row r="84">
      <x:c r="A84" s="22" t="str">
        <x:f>IF('Spending Inventory'!H84="Ready",'Spending Inventory'!A84,"")</x:f>
      </x:c>
      <x:c r="B84" s="22" t="str">
        <x:f>IF(A84="","",'Spending Inventory'!B84)</x:f>
      </x:c>
      <x:c r="C84" s="22" t="str">
        <x:f>IF(A84="","",'Spending Inventory'!E84)</x:f>
      </x:c>
      <x:c r="D84" s="24"/>
      <x:c r="E84" s="26" t="str">
        <x:f>IF(A84="","",'Spending Inventory'!G84)</x:f>
      </x:c>
      <x:c r="F84" s="26" t="str">
        <x:f>IF(A84="","",MAX(0,E84-MIN(E84,MAX(0,IF(ISNUMBER(D84),D84,0)))))</x:f>
      </x:c>
      <x:c r="G84" s="26" t="str">
        <x:f>IF(A84="","",E84-F84)</x:f>
      </x:c>
      <x:c r="H84" s="22" t="str">
        <x:f>IF(A84="","",IF(AND(ISNUMBER(D84),OR(D84&lt;0,D84&gt;E84)),"Adjust target","OK"))</x:f>
      </x:c>
    </x:row>
    <x:row r="85">
      <x:c r="A85" s="22" t="str">
        <x:f>IF('Spending Inventory'!H85="Ready",'Spending Inventory'!A85,"")</x:f>
      </x:c>
      <x:c r="B85" s="22" t="str">
        <x:f>IF(A85="","",'Spending Inventory'!B85)</x:f>
      </x:c>
      <x:c r="C85" s="22" t="str">
        <x:f>IF(A85="","",'Spending Inventory'!E85)</x:f>
      </x:c>
      <x:c r="D85" s="24"/>
      <x:c r="E85" s="26" t="str">
        <x:f>IF(A85="","",'Spending Inventory'!G85)</x:f>
      </x:c>
      <x:c r="F85" s="26" t="str">
        <x:f>IF(A85="","",MAX(0,E85-MIN(E85,MAX(0,IF(ISNUMBER(D85),D85,0)))))</x:f>
      </x:c>
      <x:c r="G85" s="26" t="str">
        <x:f>IF(A85="","",E85-F85)</x:f>
      </x:c>
      <x:c r="H85" s="22" t="str">
        <x:f>IF(A85="","",IF(AND(ISNUMBER(D85),OR(D85&lt;0,D85&gt;E85)),"Adjust target","OK"))</x:f>
      </x:c>
    </x:row>
    <x:row r="86">
      <x:c r="A86" s="22" t="str">
        <x:f>IF('Spending Inventory'!H86="Ready",'Spending Inventory'!A86,"")</x:f>
      </x:c>
      <x:c r="B86" s="22" t="str">
        <x:f>IF(A86="","",'Spending Inventory'!B86)</x:f>
      </x:c>
      <x:c r="C86" s="22" t="str">
        <x:f>IF(A86="","",'Spending Inventory'!E86)</x:f>
      </x:c>
      <x:c r="D86" s="24"/>
      <x:c r="E86" s="26" t="str">
        <x:f>IF(A86="","",'Spending Inventory'!G86)</x:f>
      </x:c>
      <x:c r="F86" s="26" t="str">
        <x:f>IF(A86="","",MAX(0,E86-MIN(E86,MAX(0,IF(ISNUMBER(D86),D86,0)))))</x:f>
      </x:c>
      <x:c r="G86" s="26" t="str">
        <x:f>IF(A86="","",E86-F86)</x:f>
      </x:c>
      <x:c r="H86" s="22" t="str">
        <x:f>IF(A86="","",IF(AND(ISNUMBER(D86),OR(D86&lt;0,D86&gt;E86)),"Adjust target","OK"))</x:f>
      </x:c>
    </x:row>
    <x:row r="87">
      <x:c r="A87" s="22" t="str">
        <x:f>IF('Spending Inventory'!H87="Ready",'Spending Inventory'!A87,"")</x:f>
      </x:c>
      <x:c r="B87" s="22" t="str">
        <x:f>IF(A87="","",'Spending Inventory'!B87)</x:f>
      </x:c>
      <x:c r="C87" s="22" t="str">
        <x:f>IF(A87="","",'Spending Inventory'!E87)</x:f>
      </x:c>
      <x:c r="D87" s="24"/>
      <x:c r="E87" s="26" t="str">
        <x:f>IF(A87="","",'Spending Inventory'!G87)</x:f>
      </x:c>
      <x:c r="F87" s="26" t="str">
        <x:f>IF(A87="","",MAX(0,E87-MIN(E87,MAX(0,IF(ISNUMBER(D87),D87,0)))))</x:f>
      </x:c>
      <x:c r="G87" s="26" t="str">
        <x:f>IF(A87="","",E87-F87)</x:f>
      </x:c>
      <x:c r="H87" s="22" t="str">
        <x:f>IF(A87="","",IF(AND(ISNUMBER(D87),OR(D87&lt;0,D87&gt;E87)),"Adjust target","OK"))</x:f>
      </x:c>
    </x:row>
    <x:row r="88">
      <x:c r="A88" s="22" t="str">
        <x:f>IF('Spending Inventory'!H88="Ready",'Spending Inventory'!A88,"")</x:f>
      </x:c>
      <x:c r="B88" s="22" t="str">
        <x:f>IF(A88="","",'Spending Inventory'!B88)</x:f>
      </x:c>
      <x:c r="C88" s="22" t="str">
        <x:f>IF(A88="","",'Spending Inventory'!E88)</x:f>
      </x:c>
      <x:c r="D88" s="24"/>
      <x:c r="E88" s="26" t="str">
        <x:f>IF(A88="","",'Spending Inventory'!G88)</x:f>
      </x:c>
      <x:c r="F88" s="26" t="str">
        <x:f>IF(A88="","",MAX(0,E88-MIN(E88,MAX(0,IF(ISNUMBER(D88),D88,0)))))</x:f>
      </x:c>
      <x:c r="G88" s="26" t="str">
        <x:f>IF(A88="","",E88-F88)</x:f>
      </x:c>
      <x:c r="H88" s="22" t="str">
        <x:f>IF(A88="","",IF(AND(ISNUMBER(D88),OR(D88&lt;0,D88&gt;E88)),"Adjust target","OK"))</x:f>
      </x:c>
    </x:row>
    <x:row r="89">
      <x:c r="A89" s="22" t="str">
        <x:f>IF('Spending Inventory'!H89="Ready",'Spending Inventory'!A89,"")</x:f>
      </x:c>
      <x:c r="B89" s="22" t="str">
        <x:f>IF(A89="","",'Spending Inventory'!B89)</x:f>
      </x:c>
      <x:c r="C89" s="22" t="str">
        <x:f>IF(A89="","",'Spending Inventory'!E89)</x:f>
      </x:c>
      <x:c r="D89" s="24"/>
      <x:c r="E89" s="26" t="str">
        <x:f>IF(A89="","",'Spending Inventory'!G89)</x:f>
      </x:c>
      <x:c r="F89" s="26" t="str">
        <x:f>IF(A89="","",MAX(0,E89-MIN(E89,MAX(0,IF(ISNUMBER(D89),D89,0)))))</x:f>
      </x:c>
      <x:c r="G89" s="26" t="str">
        <x:f>IF(A89="","",E89-F89)</x:f>
      </x:c>
      <x:c r="H89" s="22" t="str">
        <x:f>IF(A89="","",IF(AND(ISNUMBER(D89),OR(D89&lt;0,D89&gt;E89)),"Adjust target","OK"))</x:f>
      </x:c>
    </x:row>
    <x:row r="90">
      <x:c r="A90" s="22" t="str">
        <x:f>IF('Spending Inventory'!H90="Ready",'Spending Inventory'!A90,"")</x:f>
      </x:c>
      <x:c r="B90" s="22" t="str">
        <x:f>IF(A90="","",'Spending Inventory'!B90)</x:f>
      </x:c>
      <x:c r="C90" s="22" t="str">
        <x:f>IF(A90="","",'Spending Inventory'!E90)</x:f>
      </x:c>
      <x:c r="D90" s="24"/>
      <x:c r="E90" s="26" t="str">
        <x:f>IF(A90="","",'Spending Inventory'!G90)</x:f>
      </x:c>
      <x:c r="F90" s="26" t="str">
        <x:f>IF(A90="","",MAX(0,E90-MIN(E90,MAX(0,IF(ISNUMBER(D90),D90,0)))))</x:f>
      </x:c>
      <x:c r="G90" s="26" t="str">
        <x:f>IF(A90="","",E90-F90)</x:f>
      </x:c>
      <x:c r="H90" s="22" t="str">
        <x:f>IF(A90="","",IF(AND(ISNUMBER(D90),OR(D90&lt;0,D90&gt;E90)),"Adjust target","OK"))</x:f>
      </x:c>
    </x:row>
    <x:row r="91">
      <x:c r="A91" s="22" t="str">
        <x:f>IF('Spending Inventory'!H91="Ready",'Spending Inventory'!A91,"")</x:f>
      </x:c>
      <x:c r="B91" s="22" t="str">
        <x:f>IF(A91="","",'Spending Inventory'!B91)</x:f>
      </x:c>
      <x:c r="C91" s="22" t="str">
        <x:f>IF(A91="","",'Spending Inventory'!E91)</x:f>
      </x:c>
      <x:c r="D91" s="24"/>
      <x:c r="E91" s="26" t="str">
        <x:f>IF(A91="","",'Spending Inventory'!G91)</x:f>
      </x:c>
      <x:c r="F91" s="26" t="str">
        <x:f>IF(A91="","",MAX(0,E91-MIN(E91,MAX(0,IF(ISNUMBER(D91),D91,0)))))</x:f>
      </x:c>
      <x:c r="G91" s="26" t="str">
        <x:f>IF(A91="","",E91-F91)</x:f>
      </x:c>
      <x:c r="H91" s="22" t="str">
        <x:f>IF(A91="","",IF(AND(ISNUMBER(D91),OR(D91&lt;0,D91&gt;E91)),"Adjust target","OK"))</x:f>
      </x:c>
    </x:row>
    <x:row r="92">
      <x:c r="A92" s="22" t="str">
        <x:f>IF('Spending Inventory'!H92="Ready",'Spending Inventory'!A92,"")</x:f>
      </x:c>
      <x:c r="B92" s="22" t="str">
        <x:f>IF(A92="","",'Spending Inventory'!B92)</x:f>
      </x:c>
      <x:c r="C92" s="22" t="str">
        <x:f>IF(A92="","",'Spending Inventory'!E92)</x:f>
      </x:c>
      <x:c r="D92" s="24"/>
      <x:c r="E92" s="26" t="str">
        <x:f>IF(A92="","",'Spending Inventory'!G92)</x:f>
      </x:c>
      <x:c r="F92" s="26" t="str">
        <x:f>IF(A92="","",MAX(0,E92-MIN(E92,MAX(0,IF(ISNUMBER(D92),D92,0)))))</x:f>
      </x:c>
      <x:c r="G92" s="26" t="str">
        <x:f>IF(A92="","",E92-F92)</x:f>
      </x:c>
      <x:c r="H92" s="22" t="str">
        <x:f>IF(A92="","",IF(AND(ISNUMBER(D92),OR(D92&lt;0,D92&gt;E92)),"Adjust target","OK"))</x:f>
      </x:c>
    </x:row>
    <x:row r="93">
      <x:c r="A93" s="22" t="str">
        <x:f>IF('Spending Inventory'!H93="Ready",'Spending Inventory'!A93,"")</x:f>
      </x:c>
      <x:c r="B93" s="22" t="str">
        <x:f>IF(A93="","",'Spending Inventory'!B93)</x:f>
      </x:c>
      <x:c r="C93" s="22" t="str">
        <x:f>IF(A93="","",'Spending Inventory'!E93)</x:f>
      </x:c>
      <x:c r="D93" s="24"/>
      <x:c r="E93" s="26" t="str">
        <x:f>IF(A93="","",'Spending Inventory'!G93)</x:f>
      </x:c>
      <x:c r="F93" s="26" t="str">
        <x:f>IF(A93="","",MAX(0,E93-MIN(E93,MAX(0,IF(ISNUMBER(D93),D93,0)))))</x:f>
      </x:c>
      <x:c r="G93" s="26" t="str">
        <x:f>IF(A93="","",E93-F93)</x:f>
      </x:c>
      <x:c r="H93" s="22" t="str">
        <x:f>IF(A93="","",IF(AND(ISNUMBER(D93),OR(D93&lt;0,D93&gt;E93)),"Adjust target","OK"))</x:f>
      </x:c>
    </x:row>
    <x:row r="94">
      <x:c r="A94" s="22" t="str">
        <x:f>IF('Spending Inventory'!H94="Ready",'Spending Inventory'!A94,"")</x:f>
      </x:c>
      <x:c r="B94" s="22" t="str">
        <x:f>IF(A94="","",'Spending Inventory'!B94)</x:f>
      </x:c>
      <x:c r="C94" s="22" t="str">
        <x:f>IF(A94="","",'Spending Inventory'!E94)</x:f>
      </x:c>
      <x:c r="D94" s="24"/>
      <x:c r="E94" s="26" t="str">
        <x:f>IF(A94="","",'Spending Inventory'!G94)</x:f>
      </x:c>
      <x:c r="F94" s="26" t="str">
        <x:f>IF(A94="","",MAX(0,E94-MIN(E94,MAX(0,IF(ISNUMBER(D94),D94,0)))))</x:f>
      </x:c>
      <x:c r="G94" s="26" t="str">
        <x:f>IF(A94="","",E94-F94)</x:f>
      </x:c>
      <x:c r="H94" s="22" t="str">
        <x:f>IF(A94="","",IF(AND(ISNUMBER(D94),OR(D94&lt;0,D94&gt;E94)),"Adjust target","OK"))</x:f>
      </x:c>
    </x:row>
    <x:row r="95">
      <x:c r="A95" s="22" t="str">
        <x:f>IF('Spending Inventory'!H95="Ready",'Spending Inventory'!A95,"")</x:f>
      </x:c>
      <x:c r="B95" s="22" t="str">
        <x:f>IF(A95="","",'Spending Inventory'!B95)</x:f>
      </x:c>
      <x:c r="C95" s="22" t="str">
        <x:f>IF(A95="","",'Spending Inventory'!E95)</x:f>
      </x:c>
      <x:c r="D95" s="24"/>
      <x:c r="E95" s="26" t="str">
        <x:f>IF(A95="","",'Spending Inventory'!G95)</x:f>
      </x:c>
      <x:c r="F95" s="26" t="str">
        <x:f>IF(A95="","",MAX(0,E95-MIN(E95,MAX(0,IF(ISNUMBER(D95),D95,0)))))</x:f>
      </x:c>
      <x:c r="G95" s="26" t="str">
        <x:f>IF(A95="","",E95-F95)</x:f>
      </x:c>
      <x:c r="H95" s="22" t="str">
        <x:f>IF(A95="","",IF(AND(ISNUMBER(D95),OR(D95&lt;0,D95&gt;E95)),"Adjust target","OK"))</x:f>
      </x:c>
    </x:row>
    <x:row r="96">
      <x:c r="A96" s="22" t="str">
        <x:f>IF('Spending Inventory'!H96="Ready",'Spending Inventory'!A96,"")</x:f>
      </x:c>
      <x:c r="B96" s="22" t="str">
        <x:f>IF(A96="","",'Spending Inventory'!B96)</x:f>
      </x:c>
      <x:c r="C96" s="22" t="str">
        <x:f>IF(A96="","",'Spending Inventory'!E96)</x:f>
      </x:c>
      <x:c r="D96" s="24"/>
      <x:c r="E96" s="26" t="str">
        <x:f>IF(A96="","",'Spending Inventory'!G96)</x:f>
      </x:c>
      <x:c r="F96" s="26" t="str">
        <x:f>IF(A96="","",MAX(0,E96-MIN(E96,MAX(0,IF(ISNUMBER(D96),D96,0)))))</x:f>
      </x:c>
      <x:c r="G96" s="26" t="str">
        <x:f>IF(A96="","",E96-F96)</x:f>
      </x:c>
      <x:c r="H96" s="22" t="str">
        <x:f>IF(A96="","",IF(AND(ISNUMBER(D96),OR(D96&lt;0,D96&gt;E96)),"Adjust target","OK"))</x:f>
      </x:c>
    </x:row>
    <x:row r="97">
      <x:c r="A97" s="22" t="str">
        <x:f>IF('Spending Inventory'!H97="Ready",'Spending Inventory'!A97,"")</x:f>
      </x:c>
      <x:c r="B97" s="22" t="str">
        <x:f>IF(A97="","",'Spending Inventory'!B97)</x:f>
      </x:c>
      <x:c r="C97" s="22" t="str">
        <x:f>IF(A97="","",'Spending Inventory'!E97)</x:f>
      </x:c>
      <x:c r="D97" s="24"/>
      <x:c r="E97" s="26" t="str">
        <x:f>IF(A97="","",'Spending Inventory'!G97)</x:f>
      </x:c>
      <x:c r="F97" s="26" t="str">
        <x:f>IF(A97="","",MAX(0,E97-MIN(E97,MAX(0,IF(ISNUMBER(D97),D97,0)))))</x:f>
      </x:c>
      <x:c r="G97" s="26" t="str">
        <x:f>IF(A97="","",E97-F97)</x:f>
      </x:c>
      <x:c r="H97" s="22" t="str">
        <x:f>IF(A97="","",IF(AND(ISNUMBER(D97),OR(D97&lt;0,D97&gt;E97)),"Adjust target","OK"))</x:f>
      </x:c>
    </x:row>
    <x:row r="98">
      <x:c r="A98" s="22" t="str">
        <x:f>IF('Spending Inventory'!H98="Ready",'Spending Inventory'!A98,"")</x:f>
      </x:c>
      <x:c r="B98" s="22" t="str">
        <x:f>IF(A98="","",'Spending Inventory'!B98)</x:f>
      </x:c>
      <x:c r="C98" s="22" t="str">
        <x:f>IF(A98="","",'Spending Inventory'!E98)</x:f>
      </x:c>
      <x:c r="D98" s="24"/>
      <x:c r="E98" s="26" t="str">
        <x:f>IF(A98="","",'Spending Inventory'!G98)</x:f>
      </x:c>
      <x:c r="F98" s="26" t="str">
        <x:f>IF(A98="","",MAX(0,E98-MIN(E98,MAX(0,IF(ISNUMBER(D98),D98,0)))))</x:f>
      </x:c>
      <x:c r="G98" s="26" t="str">
        <x:f>IF(A98="","",E98-F98)</x:f>
      </x:c>
      <x:c r="H98" s="22" t="str">
        <x:f>IF(A98="","",IF(AND(ISNUMBER(D98),OR(D98&lt;0,D98&gt;E98)),"Adjust target","OK"))</x:f>
      </x:c>
    </x:row>
    <x:row r="99">
      <x:c r="A99" s="22" t="str">
        <x:f>IF('Spending Inventory'!H99="Ready",'Spending Inventory'!A99,"")</x:f>
      </x:c>
      <x:c r="B99" s="22" t="str">
        <x:f>IF(A99="","",'Spending Inventory'!B99)</x:f>
      </x:c>
      <x:c r="C99" s="22" t="str">
        <x:f>IF(A99="","",'Spending Inventory'!E99)</x:f>
      </x:c>
      <x:c r="D99" s="24"/>
      <x:c r="E99" s="26" t="str">
        <x:f>IF(A99="","",'Spending Inventory'!G99)</x:f>
      </x:c>
      <x:c r="F99" s="26" t="str">
        <x:f>IF(A99="","",MAX(0,E99-MIN(E99,MAX(0,IF(ISNUMBER(D99),D99,0)))))</x:f>
      </x:c>
      <x:c r="G99" s="26" t="str">
        <x:f>IF(A99="","",E99-F99)</x:f>
      </x:c>
      <x:c r="H99" s="22" t="str">
        <x:f>IF(A99="","",IF(AND(ISNUMBER(D99),OR(D99&lt;0,D99&gt;E99)),"Adjust target","OK"))</x:f>
      </x:c>
    </x:row>
    <x:row r="100">
      <x:c r="A100" s="22" t="str">
        <x:f>IF('Spending Inventory'!H100="Ready",'Spending Inventory'!A100,"")</x:f>
      </x:c>
      <x:c r="B100" s="22" t="str">
        <x:f>IF(A100="","",'Spending Inventory'!B100)</x:f>
      </x:c>
      <x:c r="C100" s="22" t="str">
        <x:f>IF(A100="","",'Spending Inventory'!E100)</x:f>
      </x:c>
      <x:c r="D100" s="24"/>
      <x:c r="E100" s="26" t="str">
        <x:f>IF(A100="","",'Spending Inventory'!G100)</x:f>
      </x:c>
      <x:c r="F100" s="26" t="str">
        <x:f>IF(A100="","",MAX(0,E100-MIN(E100,MAX(0,IF(ISNUMBER(D100),D100,0)))))</x:f>
      </x:c>
      <x:c r="G100" s="26" t="str">
        <x:f>IF(A100="","",E100-F100)</x:f>
      </x:c>
      <x:c r="H100" s="22" t="str">
        <x:f>IF(A100="","",IF(AND(ISNUMBER(D100),OR(D100&lt;0,D100&gt;E100)),"Adjust target","OK"))</x:f>
      </x:c>
    </x:row>
    <x:row r="101">
      <x:c r="A101" s="22" t="str">
        <x:f>IF('Spending Inventory'!H101="Ready",'Spending Inventory'!A101,"")</x:f>
      </x:c>
      <x:c r="B101" s="22" t="str">
        <x:f>IF(A101="","",'Spending Inventory'!B101)</x:f>
      </x:c>
      <x:c r="C101" s="22" t="str">
        <x:f>IF(A101="","",'Spending Inventory'!E101)</x:f>
      </x:c>
      <x:c r="D101" s="24"/>
      <x:c r="E101" s="26" t="str">
        <x:f>IF(A101="","",'Spending Inventory'!G101)</x:f>
      </x:c>
      <x:c r="F101" s="26" t="str">
        <x:f>IF(A101="","",MAX(0,E101-MIN(E101,MAX(0,IF(ISNUMBER(D101),D101,0)))))</x:f>
      </x:c>
      <x:c r="G101" s="26" t="str">
        <x:f>IF(A101="","",E101-F101)</x:f>
      </x:c>
      <x:c r="H101" s="22" t="str">
        <x:f>IF(A101="","",IF(AND(ISNUMBER(D101),OR(D101&lt;0,D101&gt;E101)),"Adjust target","OK"))</x:f>
      </x:c>
    </x:row>
    <x:row r="102">
      <x:c r="A102" s="22" t="str">
        <x:f>IF('Spending Inventory'!H102="Ready",'Spending Inventory'!A102,"")</x:f>
      </x:c>
      <x:c r="B102" s="22" t="str">
        <x:f>IF(A102="","",'Spending Inventory'!B102)</x:f>
      </x:c>
      <x:c r="C102" s="22" t="str">
        <x:f>IF(A102="","",'Spending Inventory'!E102)</x:f>
      </x:c>
      <x:c r="D102" s="24"/>
      <x:c r="E102" s="26" t="str">
        <x:f>IF(A102="","",'Spending Inventory'!G102)</x:f>
      </x:c>
      <x:c r="F102" s="26" t="str">
        <x:f>IF(A102="","",MAX(0,E102-MIN(E102,MAX(0,IF(ISNUMBER(D102),D102,0)))))</x:f>
      </x:c>
      <x:c r="G102" s="26" t="str">
        <x:f>IF(A102="","",E102-F102)</x:f>
      </x:c>
      <x:c r="H102" s="22" t="str">
        <x:f>IF(A102="","",IF(AND(ISNUMBER(D102),OR(D102&lt;0,D102&gt;E102)),"Adjust target","OK"))</x:f>
      </x:c>
    </x:row>
    <x:row r="103">
      <x:c r="A103" s="22" t="str">
        <x:f>IF('Spending Inventory'!H103="Ready",'Spending Inventory'!A103,"")</x:f>
      </x:c>
      <x:c r="B103" s="22" t="str">
        <x:f>IF(A103="","",'Spending Inventory'!B103)</x:f>
      </x:c>
      <x:c r="C103" s="22" t="str">
        <x:f>IF(A103="","",'Spending Inventory'!E103)</x:f>
      </x:c>
      <x:c r="D103" s="24"/>
      <x:c r="E103" s="26" t="str">
        <x:f>IF(A103="","",'Spending Inventory'!G103)</x:f>
      </x:c>
      <x:c r="F103" s="26" t="str">
        <x:f>IF(A103="","",MAX(0,E103-MIN(E103,MAX(0,IF(ISNUMBER(D103),D103,0)))))</x:f>
      </x:c>
      <x:c r="G103" s="26" t="str">
        <x:f>IF(A103="","",E103-F103)</x:f>
      </x:c>
      <x:c r="H103" s="22" t="str">
        <x:f>IF(A103="","",IF(AND(ISNUMBER(D103),OR(D103&lt;0,D103&gt;E103)),"Adjust target","OK"))</x:f>
      </x:c>
    </x:row>
    <x:row r="104">
      <x:c r="A104" s="22" t="str">
        <x:f>IF('Spending Inventory'!H104="Ready",'Spending Inventory'!A104,"")</x:f>
      </x:c>
      <x:c r="B104" s="22" t="str">
        <x:f>IF(A104="","",'Spending Inventory'!B104)</x:f>
      </x:c>
      <x:c r="C104" s="22" t="str">
        <x:f>IF(A104="","",'Spending Inventory'!E104)</x:f>
      </x:c>
      <x:c r="D104" s="24"/>
      <x:c r="E104" s="26" t="str">
        <x:f>IF(A104="","",'Spending Inventory'!G104)</x:f>
      </x:c>
      <x:c r="F104" s="26" t="str">
        <x:f>IF(A104="","",MAX(0,E104-MIN(E104,MAX(0,IF(ISNUMBER(D104),D104,0)))))</x:f>
      </x:c>
      <x:c r="G104" s="26" t="str">
        <x:f>IF(A104="","",E104-F104)</x:f>
      </x:c>
      <x:c r="H104" s="22" t="str">
        <x:f>IF(A104="","",IF(AND(ISNUMBER(D104),OR(D104&lt;0,D104&gt;E104)),"Adjust target","OK"))</x:f>
      </x:c>
    </x:row>
    <x:row r="105">
      <x:c r="A105" s="22" t="str">
        <x:f>IF('Spending Inventory'!H105="Ready",'Spending Inventory'!A105,"")</x:f>
      </x:c>
      <x:c r="B105" s="22" t="str">
        <x:f>IF(A105="","",'Spending Inventory'!B105)</x:f>
      </x:c>
      <x:c r="C105" s="22" t="str">
        <x:f>IF(A105="","",'Spending Inventory'!E105)</x:f>
      </x:c>
      <x:c r="D105" s="24"/>
      <x:c r="E105" s="26" t="str">
        <x:f>IF(A105="","",'Spending Inventory'!G105)</x:f>
      </x:c>
      <x:c r="F105" s="26" t="str">
        <x:f>IF(A105="","",MAX(0,E105-MIN(E105,MAX(0,IF(ISNUMBER(D105),D105,0)))))</x:f>
      </x:c>
      <x:c r="G105" s="26" t="str">
        <x:f>IF(A105="","",E105-F105)</x:f>
      </x:c>
      <x:c r="H105" s="22" t="str">
        <x:f>IF(A105="","",IF(AND(ISNUMBER(D105),OR(D105&lt;0,D105&gt;E105)),"Adjust target","OK"))</x:f>
      </x:c>
    </x:row>
    <x:row r="106">
      <x:c r="A106" s="22" t="str">
        <x:f>IF('Spending Inventory'!H106="Ready",'Spending Inventory'!A106,"")</x:f>
      </x:c>
      <x:c r="B106" s="22" t="str">
        <x:f>IF(A106="","",'Spending Inventory'!B106)</x:f>
      </x:c>
      <x:c r="C106" s="22" t="str">
        <x:f>IF(A106="","",'Spending Inventory'!E106)</x:f>
      </x:c>
      <x:c r="D106" s="24"/>
      <x:c r="E106" s="26" t="str">
        <x:f>IF(A106="","",'Spending Inventory'!G106)</x:f>
      </x:c>
      <x:c r="F106" s="26" t="str">
        <x:f>IF(A106="","",MAX(0,E106-MIN(E106,MAX(0,IF(ISNUMBER(D106),D106,0)))))</x:f>
      </x:c>
      <x:c r="G106" s="26" t="str">
        <x:f>IF(A106="","",E106-F106)</x:f>
      </x:c>
      <x:c r="H106" s="22" t="str">
        <x:f>IF(A106="","",IF(AND(ISNUMBER(D106),OR(D106&lt;0,D106&gt;E106)),"Adjust target","OK"))</x:f>
      </x:c>
    </x:row>
    <x:row r="107">
      <x:c r="A107" s="22" t="str">
        <x:f>IF('Spending Inventory'!H107="Ready",'Spending Inventory'!A107,"")</x:f>
      </x:c>
      <x:c r="B107" s="22" t="str">
        <x:f>IF(A107="","",'Spending Inventory'!B107)</x:f>
      </x:c>
      <x:c r="C107" s="22" t="str">
        <x:f>IF(A107="","",'Spending Inventory'!E107)</x:f>
      </x:c>
      <x:c r="D107" s="24"/>
      <x:c r="E107" s="26" t="str">
        <x:f>IF(A107="","",'Spending Inventory'!G107)</x:f>
      </x:c>
      <x:c r="F107" s="26" t="str">
        <x:f>IF(A107="","",MAX(0,E107-MIN(E107,MAX(0,IF(ISNUMBER(D107),D107,0)))))</x:f>
      </x:c>
      <x:c r="G107" s="26" t="str">
        <x:f>IF(A107="","",E107-F107)</x:f>
      </x:c>
      <x:c r="H107" s="22" t="str">
        <x:f>IF(A107="","",IF(AND(ISNUMBER(D107),OR(D107&lt;0,D107&gt;E107)),"Adjust target","OK"))</x:f>
      </x:c>
    </x:row>
    <x:row r="108">
      <x:c r="A108" s="22" t="str">
        <x:f>IF('Spending Inventory'!H108="Ready",'Spending Inventory'!A108,"")</x:f>
      </x:c>
      <x:c r="B108" s="22" t="str">
        <x:f>IF(A108="","",'Spending Inventory'!B108)</x:f>
      </x:c>
      <x:c r="C108" s="22" t="str">
        <x:f>IF(A108="","",'Spending Inventory'!E108)</x:f>
      </x:c>
      <x:c r="D108" s="24"/>
      <x:c r="E108" s="26" t="str">
        <x:f>IF(A108="","",'Spending Inventory'!G108)</x:f>
      </x:c>
      <x:c r="F108" s="26" t="str">
        <x:f>IF(A108="","",MAX(0,E108-MIN(E108,MAX(0,IF(ISNUMBER(D108),D108,0)))))</x:f>
      </x:c>
      <x:c r="G108" s="26" t="str">
        <x:f>IF(A108="","",E108-F108)</x:f>
      </x:c>
      <x:c r="H108" s="22" t="str">
        <x:f>IF(A108="","",IF(AND(ISNUMBER(D108),OR(D108&lt;0,D108&gt;E108)),"Adjust target","OK"))</x:f>
      </x:c>
    </x:row>
    <x:row r="109">
      <x:c r="A109" s="22" t="str">
        <x:f>IF('Spending Inventory'!H109="Ready",'Spending Inventory'!A109,"")</x:f>
      </x:c>
      <x:c r="B109" s="22" t="str">
        <x:f>IF(A109="","",'Spending Inventory'!B109)</x:f>
      </x:c>
      <x:c r="C109" s="22" t="str">
        <x:f>IF(A109="","",'Spending Inventory'!E109)</x:f>
      </x:c>
      <x:c r="D109" s="24"/>
      <x:c r="E109" s="26" t="str">
        <x:f>IF(A109="","",'Spending Inventory'!G109)</x:f>
      </x:c>
      <x:c r="F109" s="26" t="str">
        <x:f>IF(A109="","",MAX(0,E109-MIN(E109,MAX(0,IF(ISNUMBER(D109),D109,0)))))</x:f>
      </x:c>
      <x:c r="G109" s="26" t="str">
        <x:f>IF(A109="","",E109-F109)</x:f>
      </x:c>
      <x:c r="H109" s="22" t="str">
        <x:f>IF(A109="","",IF(AND(ISNUMBER(D109),OR(D109&lt;0,D109&gt;E109)),"Adjust target","OK"))</x:f>
      </x:c>
    </x:row>
    <x:row r="110">
      <x:c r="A110" s="22" t="str">
        <x:f>IF('Spending Inventory'!H110="Ready",'Spending Inventory'!A110,"")</x:f>
      </x:c>
      <x:c r="B110" s="22" t="str">
        <x:f>IF(A110="","",'Spending Inventory'!B110)</x:f>
      </x:c>
      <x:c r="C110" s="22" t="str">
        <x:f>IF(A110="","",'Spending Inventory'!E110)</x:f>
      </x:c>
      <x:c r="D110" s="24"/>
      <x:c r="E110" s="26" t="str">
        <x:f>IF(A110="","",'Spending Inventory'!G110)</x:f>
      </x:c>
      <x:c r="F110" s="26" t="str">
        <x:f>IF(A110="","",MAX(0,E110-MIN(E110,MAX(0,IF(ISNUMBER(D110),D110,0)))))</x:f>
      </x:c>
      <x:c r="G110" s="26" t="str">
        <x:f>IF(A110="","",E110-F110)</x:f>
      </x:c>
      <x:c r="H110" s="22" t="str">
        <x:f>IF(A110="","",IF(AND(ISNUMBER(D110),OR(D110&lt;0,D110&gt;E110)),"Adjust target","OK"))</x:f>
      </x:c>
    </x:row>
    <x:row r="111">
      <x:c r="A111" s="22" t="str">
        <x:f>IF('Spending Inventory'!H111="Ready",'Spending Inventory'!A111,"")</x:f>
      </x:c>
      <x:c r="B111" s="22" t="str">
        <x:f>IF(A111="","",'Spending Inventory'!B111)</x:f>
      </x:c>
      <x:c r="C111" s="22" t="str">
        <x:f>IF(A111="","",'Spending Inventory'!E111)</x:f>
      </x:c>
      <x:c r="D111" s="24"/>
      <x:c r="E111" s="26" t="str">
        <x:f>IF(A111="","",'Spending Inventory'!G111)</x:f>
      </x:c>
      <x:c r="F111" s="26" t="str">
        <x:f>IF(A111="","",MAX(0,E111-MIN(E111,MAX(0,IF(ISNUMBER(D111),D111,0)))))</x:f>
      </x:c>
      <x:c r="G111" s="26" t="str">
        <x:f>IF(A111="","",E111-F111)</x:f>
      </x:c>
      <x:c r="H111" s="22" t="str">
        <x:f>IF(A111="","",IF(AND(ISNUMBER(D111),OR(D111&lt;0,D111&gt;E111)),"Adjust target","OK"))</x:f>
      </x:c>
    </x:row>
    <x:row r="112">
      <x:c r="A112" s="22" t="str">
        <x:f>IF('Spending Inventory'!H112="Ready",'Spending Inventory'!A112,"")</x:f>
      </x:c>
      <x:c r="B112" s="22" t="str">
        <x:f>IF(A112="","",'Spending Inventory'!B112)</x:f>
      </x:c>
      <x:c r="C112" s="22" t="str">
        <x:f>IF(A112="","",'Spending Inventory'!E112)</x:f>
      </x:c>
      <x:c r="D112" s="24"/>
      <x:c r="E112" s="26" t="str">
        <x:f>IF(A112="","",'Spending Inventory'!G112)</x:f>
      </x:c>
      <x:c r="F112" s="26" t="str">
        <x:f>IF(A112="","",MAX(0,E112-MIN(E112,MAX(0,IF(ISNUMBER(D112),D112,0)))))</x:f>
      </x:c>
      <x:c r="G112" s="26" t="str">
        <x:f>IF(A112="","",E112-F112)</x:f>
      </x:c>
      <x:c r="H112" s="22" t="str">
        <x:f>IF(A112="","",IF(AND(ISNUMBER(D112),OR(D112&lt;0,D112&gt;E112)),"Adjust target","OK"))</x:f>
      </x:c>
    </x:row>
    <x:row r="113">
      <x:c r="A113" s="22" t="str">
        <x:f>IF('Spending Inventory'!H113="Ready",'Spending Inventory'!A113,"")</x:f>
      </x:c>
      <x:c r="B113" s="22" t="str">
        <x:f>IF(A113="","",'Spending Inventory'!B113)</x:f>
      </x:c>
      <x:c r="C113" s="22" t="str">
        <x:f>IF(A113="","",'Spending Inventory'!E113)</x:f>
      </x:c>
      <x:c r="D113" s="24"/>
      <x:c r="E113" s="26" t="str">
        <x:f>IF(A113="","",'Spending Inventory'!G113)</x:f>
      </x:c>
      <x:c r="F113" s="26" t="str">
        <x:f>IF(A113="","",MAX(0,E113-MIN(E113,MAX(0,IF(ISNUMBER(D113),D113,0)))))</x:f>
      </x:c>
      <x:c r="G113" s="26" t="str">
        <x:f>IF(A113="","",E113-F113)</x:f>
      </x:c>
      <x:c r="H113" s="22" t="str">
        <x:f>IF(A113="","",IF(AND(ISNUMBER(D113),OR(D113&lt;0,D113&gt;E113)),"Adjust target","OK"))</x:f>
      </x:c>
    </x:row>
    <x:row r="114">
      <x:c r="A114" s="22" t="str">
        <x:f>IF('Spending Inventory'!H114="Ready",'Spending Inventory'!A114,"")</x:f>
      </x:c>
      <x:c r="B114" s="22" t="str">
        <x:f>IF(A114="","",'Spending Inventory'!B114)</x:f>
      </x:c>
      <x:c r="C114" s="22" t="str">
        <x:f>IF(A114="","",'Spending Inventory'!E114)</x:f>
      </x:c>
      <x:c r="D114" s="24"/>
      <x:c r="E114" s="26" t="str">
        <x:f>IF(A114="","",'Spending Inventory'!G114)</x:f>
      </x:c>
      <x:c r="F114" s="26" t="str">
        <x:f>IF(A114="","",MAX(0,E114-MIN(E114,MAX(0,IF(ISNUMBER(D114),D114,0)))))</x:f>
      </x:c>
      <x:c r="G114" s="26" t="str">
        <x:f>IF(A114="","",E114-F114)</x:f>
      </x:c>
      <x:c r="H114" s="22" t="str">
        <x:f>IF(A114="","",IF(AND(ISNUMBER(D114),OR(D114&lt;0,D114&gt;E114)),"Adjust target","OK"))</x:f>
      </x:c>
    </x:row>
    <x:row r="115">
      <x:c r="A115" s="22" t="str">
        <x:f>IF('Spending Inventory'!H115="Ready",'Spending Inventory'!A115,"")</x:f>
      </x:c>
      <x:c r="B115" s="22" t="str">
        <x:f>IF(A115="","",'Spending Inventory'!B115)</x:f>
      </x:c>
      <x:c r="C115" s="22" t="str">
        <x:f>IF(A115="","",'Spending Inventory'!E115)</x:f>
      </x:c>
      <x:c r="D115" s="24"/>
      <x:c r="E115" s="26" t="str">
        <x:f>IF(A115="","",'Spending Inventory'!G115)</x:f>
      </x:c>
      <x:c r="F115" s="26" t="str">
        <x:f>IF(A115="","",MAX(0,E115-MIN(E115,MAX(0,IF(ISNUMBER(D115),D115,0)))))</x:f>
      </x:c>
      <x:c r="G115" s="26" t="str">
        <x:f>IF(A115="","",E115-F115)</x:f>
      </x:c>
      <x:c r="H115" s="22" t="str">
        <x:f>IF(A115="","",IF(AND(ISNUMBER(D115),OR(D115&lt;0,D115&gt;E115)),"Adjust target","OK"))</x:f>
      </x:c>
    </x:row>
    <x:row r="116">
      <x:c r="A116" s="22" t="str">
        <x:f>IF('Spending Inventory'!H116="Ready",'Spending Inventory'!A116,"")</x:f>
      </x:c>
      <x:c r="B116" s="22" t="str">
        <x:f>IF(A116="","",'Spending Inventory'!B116)</x:f>
      </x:c>
      <x:c r="C116" s="22" t="str">
        <x:f>IF(A116="","",'Spending Inventory'!E116)</x:f>
      </x:c>
      <x:c r="D116" s="24"/>
      <x:c r="E116" s="26" t="str">
        <x:f>IF(A116="","",'Spending Inventory'!G116)</x:f>
      </x:c>
      <x:c r="F116" s="26" t="str">
        <x:f>IF(A116="","",MAX(0,E116-MIN(E116,MAX(0,IF(ISNUMBER(D116),D116,0)))))</x:f>
      </x:c>
      <x:c r="G116" s="26" t="str">
        <x:f>IF(A116="","",E116-F116)</x:f>
      </x:c>
      <x:c r="H116" s="22" t="str">
        <x:f>IF(A116="","",IF(AND(ISNUMBER(D116),OR(D116&lt;0,D116&gt;E116)),"Adjust target","OK"))</x:f>
      </x:c>
    </x:row>
    <x:row r="117">
      <x:c r="A117" s="22" t="str">
        <x:f>IF('Spending Inventory'!H117="Ready",'Spending Inventory'!A117,"")</x:f>
      </x:c>
      <x:c r="B117" s="22" t="str">
        <x:f>IF(A117="","",'Spending Inventory'!B117)</x:f>
      </x:c>
      <x:c r="C117" s="22" t="str">
        <x:f>IF(A117="","",'Spending Inventory'!E117)</x:f>
      </x:c>
      <x:c r="D117" s="24"/>
      <x:c r="E117" s="26" t="str">
        <x:f>IF(A117="","",'Spending Inventory'!G117)</x:f>
      </x:c>
      <x:c r="F117" s="26" t="str">
        <x:f>IF(A117="","",MAX(0,E117-MIN(E117,MAX(0,IF(ISNUMBER(D117),D117,0)))))</x:f>
      </x:c>
      <x:c r="G117" s="26" t="str">
        <x:f>IF(A117="","",E117-F117)</x:f>
      </x:c>
      <x:c r="H117" s="22" t="str">
        <x:f>IF(A117="","",IF(AND(ISNUMBER(D117),OR(D117&lt;0,D117&gt;E117)),"Adjust target","OK"))</x:f>
      </x:c>
    </x:row>
    <x:row r="118">
      <x:c r="A118" s="22" t="str">
        <x:f>IF('Spending Inventory'!H118="Ready",'Spending Inventory'!A118,"")</x:f>
      </x:c>
      <x:c r="B118" s="22" t="str">
        <x:f>IF(A118="","",'Spending Inventory'!B118)</x:f>
      </x:c>
      <x:c r="C118" s="22" t="str">
        <x:f>IF(A118="","",'Spending Inventory'!E118)</x:f>
      </x:c>
      <x:c r="D118" s="24"/>
      <x:c r="E118" s="26" t="str">
        <x:f>IF(A118="","",'Spending Inventory'!G118)</x:f>
      </x:c>
      <x:c r="F118" s="26" t="str">
        <x:f>IF(A118="","",MAX(0,E118-MIN(E118,MAX(0,IF(ISNUMBER(D118),D118,0)))))</x:f>
      </x:c>
      <x:c r="G118" s="26" t="str">
        <x:f>IF(A118="","",E118-F118)</x:f>
      </x:c>
      <x:c r="H118" s="22" t="str">
        <x:f>IF(A118="","",IF(AND(ISNUMBER(D118),OR(D118&lt;0,D118&gt;E118)),"Adjust target","OK"))</x:f>
      </x:c>
    </x:row>
    <x:row r="119">
      <x:c r="A119" s="22" t="str">
        <x:f>IF('Spending Inventory'!H119="Ready",'Spending Inventory'!A119,"")</x:f>
      </x:c>
      <x:c r="B119" s="22" t="str">
        <x:f>IF(A119="","",'Spending Inventory'!B119)</x:f>
      </x:c>
      <x:c r="C119" s="22" t="str">
        <x:f>IF(A119="","",'Spending Inventory'!E119)</x:f>
      </x:c>
      <x:c r="D119" s="24"/>
      <x:c r="E119" s="26" t="str">
        <x:f>IF(A119="","",'Spending Inventory'!G119)</x:f>
      </x:c>
      <x:c r="F119" s="26" t="str">
        <x:f>IF(A119="","",MAX(0,E119-MIN(E119,MAX(0,IF(ISNUMBER(D119),D119,0)))))</x:f>
      </x:c>
      <x:c r="G119" s="26" t="str">
        <x:f>IF(A119="","",E119-F119)</x:f>
      </x:c>
      <x:c r="H119" s="22" t="str">
        <x:f>IF(A119="","",IF(AND(ISNUMBER(D119),OR(D119&lt;0,D119&gt;E119)),"Adjust target","OK"))</x:f>
      </x:c>
    </x:row>
    <x:row r="120">
      <x:c r="A120" s="22" t="str">
        <x:f>IF('Spending Inventory'!H120="Ready",'Spending Inventory'!A120,"")</x:f>
      </x:c>
      <x:c r="B120" s="22" t="str">
        <x:f>IF(A120="","",'Spending Inventory'!B120)</x:f>
      </x:c>
      <x:c r="C120" s="22" t="str">
        <x:f>IF(A120="","",'Spending Inventory'!E120)</x:f>
      </x:c>
      <x:c r="D120" s="24"/>
      <x:c r="E120" s="26" t="str">
        <x:f>IF(A120="","",'Spending Inventory'!G120)</x:f>
      </x:c>
      <x:c r="F120" s="26" t="str">
        <x:f>IF(A120="","",MAX(0,E120-MIN(E120,MAX(0,IF(ISNUMBER(D120),D120,0)))))</x:f>
      </x:c>
      <x:c r="G120" s="26" t="str">
        <x:f>IF(A120="","",E120-F120)</x:f>
      </x:c>
      <x:c r="H120" s="22" t="str">
        <x:f>IF(A120="","",IF(AND(ISNUMBER(D120),OR(D120&lt;0,D120&gt;E120)),"Adjust target","OK"))</x:f>
      </x:c>
    </x:row>
    <x:row r="121">
      <x:c r="A121" s="22" t="str">
        <x:f>IF('Spending Inventory'!H121="Ready",'Spending Inventory'!A121,"")</x:f>
      </x:c>
      <x:c r="B121" s="22" t="str">
        <x:f>IF(A121="","",'Spending Inventory'!B121)</x:f>
      </x:c>
      <x:c r="C121" s="22" t="str">
        <x:f>IF(A121="","",'Spending Inventory'!E121)</x:f>
      </x:c>
      <x:c r="D121" s="24"/>
      <x:c r="E121" s="26" t="str">
        <x:f>IF(A121="","",'Spending Inventory'!G121)</x:f>
      </x:c>
      <x:c r="F121" s="26" t="str">
        <x:f>IF(A121="","",MAX(0,E121-MIN(E121,MAX(0,IF(ISNUMBER(D121),D121,0)))))</x:f>
      </x:c>
      <x:c r="G121" s="26" t="str">
        <x:f>IF(A121="","",E121-F121)</x:f>
      </x:c>
      <x:c r="H121" s="22" t="str">
        <x:f>IF(A121="","",IF(AND(ISNUMBER(D121),OR(D121&lt;0,D121&gt;E121)),"Adjust target","OK"))</x:f>
      </x:c>
    </x:row>
    <x:row r="122">
      <x:c r="A122" s="22" t="str">
        <x:f>IF('Spending Inventory'!H122="Ready",'Spending Inventory'!A122,"")</x:f>
      </x:c>
      <x:c r="B122" s="22" t="str">
        <x:f>IF(A122="","",'Spending Inventory'!B122)</x:f>
      </x:c>
      <x:c r="C122" s="22" t="str">
        <x:f>IF(A122="","",'Spending Inventory'!E122)</x:f>
      </x:c>
      <x:c r="D122" s="24"/>
      <x:c r="E122" s="26" t="str">
        <x:f>IF(A122="","",'Spending Inventory'!G122)</x:f>
      </x:c>
      <x:c r="F122" s="26" t="str">
        <x:f>IF(A122="","",MAX(0,E122-MIN(E122,MAX(0,IF(ISNUMBER(D122),D122,0)))))</x:f>
      </x:c>
      <x:c r="G122" s="26" t="str">
        <x:f>IF(A122="","",E122-F122)</x:f>
      </x:c>
      <x:c r="H122" s="22" t="str">
        <x:f>IF(A122="","",IF(AND(ISNUMBER(D122),OR(D122&lt;0,D122&gt;E122)),"Adjust target","OK"))</x:f>
      </x:c>
    </x:row>
    <x:row r="123">
      <x:c r="A123" s="22" t="str">
        <x:f>IF('Spending Inventory'!H123="Ready",'Spending Inventory'!A123,"")</x:f>
      </x:c>
      <x:c r="B123" s="22" t="str">
        <x:f>IF(A123="","",'Spending Inventory'!B123)</x:f>
      </x:c>
      <x:c r="C123" s="22" t="str">
        <x:f>IF(A123="","",'Spending Inventory'!E123)</x:f>
      </x:c>
      <x:c r="D123" s="24"/>
      <x:c r="E123" s="26" t="str">
        <x:f>IF(A123="","",'Spending Inventory'!G123)</x:f>
      </x:c>
      <x:c r="F123" s="26" t="str">
        <x:f>IF(A123="","",MAX(0,E123-MIN(E123,MAX(0,IF(ISNUMBER(D123),D123,0)))))</x:f>
      </x:c>
      <x:c r="G123" s="26" t="str">
        <x:f>IF(A123="","",E123-F123)</x:f>
      </x:c>
      <x:c r="H123" s="22" t="str">
        <x:f>IF(A123="","",IF(AND(ISNUMBER(D123),OR(D123&lt;0,D123&gt;E123)),"Adjust target","OK"))</x:f>
      </x:c>
    </x:row>
    <x:row r="124">
      <x:c r="A124" s="22" t="str">
        <x:f>IF('Spending Inventory'!H124="Ready",'Spending Inventory'!A124,"")</x:f>
      </x:c>
      <x:c r="B124" s="22" t="str">
        <x:f>IF(A124="","",'Spending Inventory'!B124)</x:f>
      </x:c>
      <x:c r="C124" s="22" t="str">
        <x:f>IF(A124="","",'Spending Inventory'!E124)</x:f>
      </x:c>
      <x:c r="D124" s="24"/>
      <x:c r="E124" s="26" t="str">
        <x:f>IF(A124="","",'Spending Inventory'!G124)</x:f>
      </x:c>
      <x:c r="F124" s="26" t="str">
        <x:f>IF(A124="","",MAX(0,E124-MIN(E124,MAX(0,IF(ISNUMBER(D124),D124,0)))))</x:f>
      </x:c>
      <x:c r="G124" s="26" t="str">
        <x:f>IF(A124="","",E124-F124)</x:f>
      </x:c>
      <x:c r="H124" s="22" t="str">
        <x:f>IF(A124="","",IF(AND(ISNUMBER(D124),OR(D124&lt;0,D124&gt;E124)),"Adjust target","OK"))</x:f>
      </x:c>
    </x:row>
    <x:row r="125">
      <x:c r="A125" s="22" t="str">
        <x:f>IF('Spending Inventory'!H125="Ready",'Spending Inventory'!A125,"")</x:f>
      </x:c>
      <x:c r="B125" s="22" t="str">
        <x:f>IF(A125="","",'Spending Inventory'!B125)</x:f>
      </x:c>
      <x:c r="C125" s="22" t="str">
        <x:f>IF(A125="","",'Spending Inventory'!E125)</x:f>
      </x:c>
      <x:c r="D125" s="24"/>
      <x:c r="E125" s="26" t="str">
        <x:f>IF(A125="","",'Spending Inventory'!G125)</x:f>
      </x:c>
      <x:c r="F125" s="26" t="str">
        <x:f>IF(A125="","",MAX(0,E125-MIN(E125,MAX(0,IF(ISNUMBER(D125),D125,0)))))</x:f>
      </x:c>
      <x:c r="G125" s="26" t="str">
        <x:f>IF(A125="","",E125-F125)</x:f>
      </x:c>
      <x:c r="H125" s="22" t="str">
        <x:f>IF(A125="","",IF(AND(ISNUMBER(D125),OR(D125&lt;0,D125&gt;E125)),"Adjust target","OK"))</x:f>
      </x:c>
    </x:row>
    <x:row r="126">
      <x:c r="A126" s="22" t="str">
        <x:f>IF('Spending Inventory'!H126="Ready",'Spending Inventory'!A126,"")</x:f>
      </x:c>
      <x:c r="B126" s="22" t="str">
        <x:f>IF(A126="","",'Spending Inventory'!B126)</x:f>
      </x:c>
      <x:c r="C126" s="22" t="str">
        <x:f>IF(A126="","",'Spending Inventory'!E126)</x:f>
      </x:c>
      <x:c r="D126" s="24"/>
      <x:c r="E126" s="26" t="str">
        <x:f>IF(A126="","",'Spending Inventory'!G126)</x:f>
      </x:c>
      <x:c r="F126" s="26" t="str">
        <x:f>IF(A126="","",MAX(0,E126-MIN(E126,MAX(0,IF(ISNUMBER(D126),D126,0)))))</x:f>
      </x:c>
      <x:c r="G126" s="26" t="str">
        <x:f>IF(A126="","",E126-F126)</x:f>
      </x:c>
      <x:c r="H126" s="22" t="str">
        <x:f>IF(A126="","",IF(AND(ISNUMBER(D126),OR(D126&lt;0,D126&gt;E126)),"Adjust target","OK"))</x:f>
      </x:c>
    </x:row>
    <x:row r="127">
      <x:c r="A127" s="22" t="str">
        <x:f>IF('Spending Inventory'!H127="Ready",'Spending Inventory'!A127,"")</x:f>
      </x:c>
      <x:c r="B127" s="22" t="str">
        <x:f>IF(A127="","",'Spending Inventory'!B127)</x:f>
      </x:c>
      <x:c r="C127" s="22" t="str">
        <x:f>IF(A127="","",'Spending Inventory'!E127)</x:f>
      </x:c>
      <x:c r="D127" s="24"/>
      <x:c r="E127" s="26" t="str">
        <x:f>IF(A127="","",'Spending Inventory'!G127)</x:f>
      </x:c>
      <x:c r="F127" s="26" t="str">
        <x:f>IF(A127="","",MAX(0,E127-MIN(E127,MAX(0,IF(ISNUMBER(D127),D127,0)))))</x:f>
      </x:c>
      <x:c r="G127" s="26" t="str">
        <x:f>IF(A127="","",E127-F127)</x:f>
      </x:c>
      <x:c r="H127" s="22" t="str">
        <x:f>IF(A127="","",IF(AND(ISNUMBER(D127),OR(D127&lt;0,D127&gt;E127)),"Adjust target","OK"))</x:f>
      </x:c>
    </x:row>
    <x:row r="128">
      <x:c r="A128" s="22" t="str">
        <x:f>IF('Spending Inventory'!H128="Ready",'Spending Inventory'!A128,"")</x:f>
      </x:c>
      <x:c r="B128" s="22" t="str">
        <x:f>IF(A128="","",'Spending Inventory'!B128)</x:f>
      </x:c>
      <x:c r="C128" s="22" t="str">
        <x:f>IF(A128="","",'Spending Inventory'!E128)</x:f>
      </x:c>
      <x:c r="D128" s="24"/>
      <x:c r="E128" s="26" t="str">
        <x:f>IF(A128="","",'Spending Inventory'!G128)</x:f>
      </x:c>
      <x:c r="F128" s="26" t="str">
        <x:f>IF(A128="","",MAX(0,E128-MIN(E128,MAX(0,IF(ISNUMBER(D128),D128,0)))))</x:f>
      </x:c>
      <x:c r="G128" s="26" t="str">
        <x:f>IF(A128="","",E128-F128)</x:f>
      </x:c>
      <x:c r="H128" s="22" t="str">
        <x:f>IF(A128="","",IF(AND(ISNUMBER(D128),OR(D128&lt;0,D128&gt;E128)),"Adjust target","OK"))</x:f>
      </x:c>
    </x:row>
    <x:row r="129">
      <x:c r="A129" s="22" t="str">
        <x:f>IF('Spending Inventory'!H129="Ready",'Spending Inventory'!A129,"")</x:f>
      </x:c>
      <x:c r="B129" s="22" t="str">
        <x:f>IF(A129="","",'Spending Inventory'!B129)</x:f>
      </x:c>
      <x:c r="C129" s="22" t="str">
        <x:f>IF(A129="","",'Spending Inventory'!E129)</x:f>
      </x:c>
      <x:c r="D129" s="24"/>
      <x:c r="E129" s="26" t="str">
        <x:f>IF(A129="","",'Spending Inventory'!G129)</x:f>
      </x:c>
      <x:c r="F129" s="26" t="str">
        <x:f>IF(A129="","",MAX(0,E129-MIN(E129,MAX(0,IF(ISNUMBER(D129),D129,0)))))</x:f>
      </x:c>
      <x:c r="G129" s="26" t="str">
        <x:f>IF(A129="","",E129-F129)</x:f>
      </x:c>
      <x:c r="H129" s="22" t="str">
        <x:f>IF(A129="","",IF(AND(ISNUMBER(D129),OR(D129&lt;0,D129&gt;E129)),"Adjust target","OK"))</x:f>
      </x:c>
    </x:row>
    <x:row r="130">
      <x:c r="A130" s="22" t="str">
        <x:f>IF('Spending Inventory'!H130="Ready",'Spending Inventory'!A130,"")</x:f>
      </x:c>
      <x:c r="B130" s="22" t="str">
        <x:f>IF(A130="","",'Spending Inventory'!B130)</x:f>
      </x:c>
      <x:c r="C130" s="22" t="str">
        <x:f>IF(A130="","",'Spending Inventory'!E130)</x:f>
      </x:c>
      <x:c r="D130" s="24"/>
      <x:c r="E130" s="26" t="str">
        <x:f>IF(A130="","",'Spending Inventory'!G130)</x:f>
      </x:c>
      <x:c r="F130" s="26" t="str">
        <x:f>IF(A130="","",MAX(0,E130-MIN(E130,MAX(0,IF(ISNUMBER(D130),D130,0)))))</x:f>
      </x:c>
      <x:c r="G130" s="26" t="str">
        <x:f>IF(A130="","",E130-F130)</x:f>
      </x:c>
      <x:c r="H130" s="22" t="str">
        <x:f>IF(A130="","",IF(AND(ISNUMBER(D130),OR(D130&lt;0,D130&gt;E130)),"Adjust target","OK"))</x:f>
      </x:c>
    </x:row>
    <x:row r="131">
      <x:c r="A131" s="22" t="str">
        <x:f>IF('Spending Inventory'!H131="Ready",'Spending Inventory'!A131,"")</x:f>
      </x:c>
      <x:c r="B131" s="22" t="str">
        <x:f>IF(A131="","",'Spending Inventory'!B131)</x:f>
      </x:c>
      <x:c r="C131" s="22" t="str">
        <x:f>IF(A131="","",'Spending Inventory'!E131)</x:f>
      </x:c>
      <x:c r="D131" s="24"/>
      <x:c r="E131" s="26" t="str">
        <x:f>IF(A131="","",'Spending Inventory'!G131)</x:f>
      </x:c>
      <x:c r="F131" s="26" t="str">
        <x:f>IF(A131="","",MAX(0,E131-MIN(E131,MAX(0,IF(ISNUMBER(D131),D131,0)))))</x:f>
      </x:c>
      <x:c r="G131" s="26" t="str">
        <x:f>IF(A131="","",E131-F131)</x:f>
      </x:c>
      <x:c r="H131" s="22" t="str">
        <x:f>IF(A131="","",IF(AND(ISNUMBER(D131),OR(D131&lt;0,D131&gt;E131)),"Adjust target","OK"))</x:f>
      </x:c>
    </x:row>
    <x:row r="132">
      <x:c r="A132" s="22" t="str">
        <x:f>IF('Spending Inventory'!H132="Ready",'Spending Inventory'!A132,"")</x:f>
      </x:c>
      <x:c r="B132" s="22" t="str">
        <x:f>IF(A132="","",'Spending Inventory'!B132)</x:f>
      </x:c>
      <x:c r="C132" s="22" t="str">
        <x:f>IF(A132="","",'Spending Inventory'!E132)</x:f>
      </x:c>
      <x:c r="D132" s="24"/>
      <x:c r="E132" s="26" t="str">
        <x:f>IF(A132="","",'Spending Inventory'!G132)</x:f>
      </x:c>
      <x:c r="F132" s="26" t="str">
        <x:f>IF(A132="","",MAX(0,E132-MIN(E132,MAX(0,IF(ISNUMBER(D132),D132,0)))))</x:f>
      </x:c>
      <x:c r="G132" s="26" t="str">
        <x:f>IF(A132="","",E132-F132)</x:f>
      </x:c>
      <x:c r="H132" s="22" t="str">
        <x:f>IF(A132="","",IF(AND(ISNUMBER(D132),OR(D132&lt;0,D132&gt;E132)),"Adjust target","OK"))</x:f>
      </x:c>
    </x:row>
    <x:row r="133">
      <x:c r="A133" s="22" t="str">
        <x:f>IF('Spending Inventory'!H133="Ready",'Spending Inventory'!A133,"")</x:f>
      </x:c>
      <x:c r="B133" s="22" t="str">
        <x:f>IF(A133="","",'Spending Inventory'!B133)</x:f>
      </x:c>
      <x:c r="C133" s="22" t="str">
        <x:f>IF(A133="","",'Spending Inventory'!E133)</x:f>
      </x:c>
      <x:c r="D133" s="24"/>
      <x:c r="E133" s="26" t="str">
        <x:f>IF(A133="","",'Spending Inventory'!G133)</x:f>
      </x:c>
      <x:c r="F133" s="26" t="str">
        <x:f>IF(A133="","",MAX(0,E133-MIN(E133,MAX(0,IF(ISNUMBER(D133),D133,0)))))</x:f>
      </x:c>
      <x:c r="G133" s="26" t="str">
        <x:f>IF(A133="","",E133-F133)</x:f>
      </x:c>
      <x:c r="H133" s="22" t="str">
        <x:f>IF(A133="","",IF(AND(ISNUMBER(D133),OR(D133&lt;0,D133&gt;E133)),"Adjust target","OK"))</x:f>
      </x:c>
    </x:row>
    <x:row r="134">
      <x:c r="A134" s="22" t="str">
        <x:f>IF('Spending Inventory'!H134="Ready",'Spending Inventory'!A134,"")</x:f>
      </x:c>
      <x:c r="B134" s="22" t="str">
        <x:f>IF(A134="","",'Spending Inventory'!B134)</x:f>
      </x:c>
      <x:c r="C134" s="22" t="str">
        <x:f>IF(A134="","",'Spending Inventory'!E134)</x:f>
      </x:c>
      <x:c r="D134" s="24"/>
      <x:c r="E134" s="26" t="str">
        <x:f>IF(A134="","",'Spending Inventory'!G134)</x:f>
      </x:c>
      <x:c r="F134" s="26" t="str">
        <x:f>IF(A134="","",MAX(0,E134-MIN(E134,MAX(0,IF(ISNUMBER(D134),D134,0)))))</x:f>
      </x:c>
      <x:c r="G134" s="26" t="str">
        <x:f>IF(A134="","",E134-F134)</x:f>
      </x:c>
      <x:c r="H134" s="22" t="str">
        <x:f>IF(A134="","",IF(AND(ISNUMBER(D134),OR(D134&lt;0,D134&gt;E134)),"Adjust target","OK"))</x:f>
      </x:c>
    </x:row>
    <x:row r="135">
      <x:c r="A135" s="22" t="str">
        <x:f>IF('Spending Inventory'!H135="Ready",'Spending Inventory'!A135,"")</x:f>
      </x:c>
      <x:c r="B135" s="22" t="str">
        <x:f>IF(A135="","",'Spending Inventory'!B135)</x:f>
      </x:c>
      <x:c r="C135" s="22" t="str">
        <x:f>IF(A135="","",'Spending Inventory'!E135)</x:f>
      </x:c>
      <x:c r="D135" s="24"/>
      <x:c r="E135" s="26" t="str">
        <x:f>IF(A135="","",'Spending Inventory'!G135)</x:f>
      </x:c>
      <x:c r="F135" s="26" t="str">
        <x:f>IF(A135="","",MAX(0,E135-MIN(E135,MAX(0,IF(ISNUMBER(D135),D135,0)))))</x:f>
      </x:c>
      <x:c r="G135" s="26" t="str">
        <x:f>IF(A135="","",E135-F135)</x:f>
      </x:c>
      <x:c r="H135" s="22" t="str">
        <x:f>IF(A135="","",IF(AND(ISNUMBER(D135),OR(D135&lt;0,D135&gt;E135)),"Adjust target","OK"))</x:f>
      </x:c>
    </x:row>
    <x:row r="136">
      <x:c r="A136" s="22" t="str">
        <x:f>IF('Spending Inventory'!H136="Ready",'Spending Inventory'!A136,"")</x:f>
      </x:c>
      <x:c r="B136" s="22" t="str">
        <x:f>IF(A136="","",'Spending Inventory'!B136)</x:f>
      </x:c>
      <x:c r="C136" s="22" t="str">
        <x:f>IF(A136="","",'Spending Inventory'!E136)</x:f>
      </x:c>
      <x:c r="D136" s="24"/>
      <x:c r="E136" s="26" t="str">
        <x:f>IF(A136="","",'Spending Inventory'!G136)</x:f>
      </x:c>
      <x:c r="F136" s="26" t="str">
        <x:f>IF(A136="","",MAX(0,E136-MIN(E136,MAX(0,IF(ISNUMBER(D136),D136,0)))))</x:f>
      </x:c>
      <x:c r="G136" s="26" t="str">
        <x:f>IF(A136="","",E136-F136)</x:f>
      </x:c>
      <x:c r="H136" s="22" t="str">
        <x:f>IF(A136="","",IF(AND(ISNUMBER(D136),OR(D136&lt;0,D136&gt;E136)),"Adjust target","OK"))</x:f>
      </x:c>
    </x:row>
    <x:row r="137">
      <x:c r="A137" s="22" t="str">
        <x:f>IF('Spending Inventory'!H137="Ready",'Spending Inventory'!A137,"")</x:f>
      </x:c>
      <x:c r="B137" s="22" t="str">
        <x:f>IF(A137="","",'Spending Inventory'!B137)</x:f>
      </x:c>
      <x:c r="C137" s="22" t="str">
        <x:f>IF(A137="","",'Spending Inventory'!E137)</x:f>
      </x:c>
      <x:c r="D137" s="24"/>
      <x:c r="E137" s="26" t="str">
        <x:f>IF(A137="","",'Spending Inventory'!G137)</x:f>
      </x:c>
      <x:c r="F137" s="26" t="str">
        <x:f>IF(A137="","",MAX(0,E137-MIN(E137,MAX(0,IF(ISNUMBER(D137),D137,0)))))</x:f>
      </x:c>
      <x:c r="G137" s="26" t="str">
        <x:f>IF(A137="","",E137-F137)</x:f>
      </x:c>
      <x:c r="H137" s="22" t="str">
        <x:f>IF(A137="","",IF(AND(ISNUMBER(D137),OR(D137&lt;0,D137&gt;E137)),"Adjust target","OK"))</x:f>
      </x:c>
    </x:row>
    <x:row r="138">
      <x:c r="A138" s="22" t="str">
        <x:f>IF('Spending Inventory'!H138="Ready",'Spending Inventory'!A138,"")</x:f>
      </x:c>
      <x:c r="B138" s="22" t="str">
        <x:f>IF(A138="","",'Spending Inventory'!B138)</x:f>
      </x:c>
      <x:c r="C138" s="22" t="str">
        <x:f>IF(A138="","",'Spending Inventory'!E138)</x:f>
      </x:c>
      <x:c r="D138" s="24"/>
      <x:c r="E138" s="26" t="str">
        <x:f>IF(A138="","",'Spending Inventory'!G138)</x:f>
      </x:c>
      <x:c r="F138" s="26" t="str">
        <x:f>IF(A138="","",MAX(0,E138-MIN(E138,MAX(0,IF(ISNUMBER(D138),D138,0)))))</x:f>
      </x:c>
      <x:c r="G138" s="26" t="str">
        <x:f>IF(A138="","",E138-F138)</x:f>
      </x:c>
      <x:c r="H138" s="22" t="str">
        <x:f>IF(A138="","",IF(AND(ISNUMBER(D138),OR(D138&lt;0,D138&gt;E138)),"Adjust target","OK"))</x:f>
      </x:c>
    </x:row>
    <x:row r="139">
      <x:c r="A139" s="22" t="str">
        <x:f>IF('Spending Inventory'!H139="Ready",'Spending Inventory'!A139,"")</x:f>
      </x:c>
      <x:c r="B139" s="22" t="str">
        <x:f>IF(A139="","",'Spending Inventory'!B139)</x:f>
      </x:c>
      <x:c r="C139" s="22" t="str">
        <x:f>IF(A139="","",'Spending Inventory'!E139)</x:f>
      </x:c>
      <x:c r="D139" s="24"/>
      <x:c r="E139" s="26" t="str">
        <x:f>IF(A139="","",'Spending Inventory'!G139)</x:f>
      </x:c>
      <x:c r="F139" s="26" t="str">
        <x:f>IF(A139="","",MAX(0,E139-MIN(E139,MAX(0,IF(ISNUMBER(D139),D139,0)))))</x:f>
      </x:c>
      <x:c r="G139" s="26" t="str">
        <x:f>IF(A139="","",E139-F139)</x:f>
      </x:c>
      <x:c r="H139" s="22" t="str">
        <x:f>IF(A139="","",IF(AND(ISNUMBER(D139),OR(D139&lt;0,D139&gt;E139)),"Adjust target","OK"))</x:f>
      </x:c>
    </x:row>
    <x:row r="140">
      <x:c r="A140" s="22" t="str">
        <x:f>IF('Spending Inventory'!H140="Ready",'Spending Inventory'!A140,"")</x:f>
      </x:c>
      <x:c r="B140" s="22" t="str">
        <x:f>IF(A140="","",'Spending Inventory'!B140)</x:f>
      </x:c>
      <x:c r="C140" s="22" t="str">
        <x:f>IF(A140="","",'Spending Inventory'!E140)</x:f>
      </x:c>
      <x:c r="D140" s="24"/>
      <x:c r="E140" s="26" t="str">
        <x:f>IF(A140="","",'Spending Inventory'!G140)</x:f>
      </x:c>
      <x:c r="F140" s="26" t="str">
        <x:f>IF(A140="","",MAX(0,E140-MIN(E140,MAX(0,IF(ISNUMBER(D140),D140,0)))))</x:f>
      </x:c>
      <x:c r="G140" s="26" t="str">
        <x:f>IF(A140="","",E140-F140)</x:f>
      </x:c>
      <x:c r="H140" s="22" t="str">
        <x:f>IF(A140="","",IF(AND(ISNUMBER(D140),OR(D140&lt;0,D140&gt;E140)),"Adjust target","OK"))</x:f>
      </x:c>
    </x:row>
    <x:row r="141">
      <x:c r="A141" s="22" t="str">
        <x:f>IF('Spending Inventory'!H141="Ready",'Spending Inventory'!A141,"")</x:f>
      </x:c>
      <x:c r="B141" s="22" t="str">
        <x:f>IF(A141="","",'Spending Inventory'!B141)</x:f>
      </x:c>
      <x:c r="C141" s="22" t="str">
        <x:f>IF(A141="","",'Spending Inventory'!E141)</x:f>
      </x:c>
      <x:c r="D141" s="24"/>
      <x:c r="E141" s="26" t="str">
        <x:f>IF(A141="","",'Spending Inventory'!G141)</x:f>
      </x:c>
      <x:c r="F141" s="26" t="str">
        <x:f>IF(A141="","",MAX(0,E141-MIN(E141,MAX(0,IF(ISNUMBER(D141),D141,0)))))</x:f>
      </x:c>
      <x:c r="G141" s="26" t="str">
        <x:f>IF(A141="","",E141-F141)</x:f>
      </x:c>
      <x:c r="H141" s="22" t="str">
        <x:f>IF(A141="","",IF(AND(ISNUMBER(D141),OR(D141&lt;0,D141&gt;E141)),"Adjust target","OK"))</x:f>
      </x:c>
    </x:row>
    <x:row r="142">
      <x:c r="A142" s="22" t="str">
        <x:f>IF('Spending Inventory'!H142="Ready",'Spending Inventory'!A142,"")</x:f>
      </x:c>
      <x:c r="B142" s="22" t="str">
        <x:f>IF(A142="","",'Spending Inventory'!B142)</x:f>
      </x:c>
      <x:c r="C142" s="22" t="str">
        <x:f>IF(A142="","",'Spending Inventory'!E142)</x:f>
      </x:c>
      <x:c r="D142" s="24"/>
      <x:c r="E142" s="26" t="str">
        <x:f>IF(A142="","",'Spending Inventory'!G142)</x:f>
      </x:c>
      <x:c r="F142" s="26" t="str">
        <x:f>IF(A142="","",MAX(0,E142-MIN(E142,MAX(0,IF(ISNUMBER(D142),D142,0)))))</x:f>
      </x:c>
      <x:c r="G142" s="26" t="str">
        <x:f>IF(A142="","",E142-F142)</x:f>
      </x:c>
      <x:c r="H142" s="22" t="str">
        <x:f>IF(A142="","",IF(AND(ISNUMBER(D142),OR(D142&lt;0,D142&gt;E142)),"Adjust target","OK"))</x:f>
      </x:c>
    </x:row>
    <x:row r="143">
      <x:c r="A143" s="22" t="str">
        <x:f>IF('Spending Inventory'!H143="Ready",'Spending Inventory'!A143,"")</x:f>
      </x:c>
      <x:c r="B143" s="22" t="str">
        <x:f>IF(A143="","",'Spending Inventory'!B143)</x:f>
      </x:c>
      <x:c r="C143" s="22" t="str">
        <x:f>IF(A143="","",'Spending Inventory'!E143)</x:f>
      </x:c>
      <x:c r="D143" s="24"/>
      <x:c r="E143" s="26" t="str">
        <x:f>IF(A143="","",'Spending Inventory'!G143)</x:f>
      </x:c>
      <x:c r="F143" s="26" t="str">
        <x:f>IF(A143="","",MAX(0,E143-MIN(E143,MAX(0,IF(ISNUMBER(D143),D143,0)))))</x:f>
      </x:c>
      <x:c r="G143" s="26" t="str">
        <x:f>IF(A143="","",E143-F143)</x:f>
      </x:c>
      <x:c r="H143" s="22" t="str">
        <x:f>IF(A143="","",IF(AND(ISNUMBER(D143),OR(D143&lt;0,D143&gt;E143)),"Adjust target","OK"))</x:f>
      </x:c>
    </x:row>
    <x:row r="144">
      <x:c r="A144" s="22" t="str">
        <x:f>IF('Spending Inventory'!H144="Ready",'Spending Inventory'!A144,"")</x:f>
      </x:c>
      <x:c r="B144" s="22" t="str">
        <x:f>IF(A144="","",'Spending Inventory'!B144)</x:f>
      </x:c>
      <x:c r="C144" s="22" t="str">
        <x:f>IF(A144="","",'Spending Inventory'!E144)</x:f>
      </x:c>
      <x:c r="D144" s="24"/>
      <x:c r="E144" s="26" t="str">
        <x:f>IF(A144="","",'Spending Inventory'!G144)</x:f>
      </x:c>
      <x:c r="F144" s="26" t="str">
        <x:f>IF(A144="","",MAX(0,E144-MIN(E144,MAX(0,IF(ISNUMBER(D144),D144,0)))))</x:f>
      </x:c>
      <x:c r="G144" s="26" t="str">
        <x:f>IF(A144="","",E144-F144)</x:f>
      </x:c>
      <x:c r="H144" s="22" t="str">
        <x:f>IF(A144="","",IF(AND(ISNUMBER(D144),OR(D144&lt;0,D144&gt;E144)),"Adjust target","OK"))</x:f>
      </x:c>
    </x:row>
    <x:row r="145">
      <x:c r="A145" s="22" t="str">
        <x:f>IF('Spending Inventory'!H145="Ready",'Spending Inventory'!A145,"")</x:f>
      </x:c>
      <x:c r="B145" s="22" t="str">
        <x:f>IF(A145="","",'Spending Inventory'!B145)</x:f>
      </x:c>
      <x:c r="C145" s="22" t="str">
        <x:f>IF(A145="","",'Spending Inventory'!E145)</x:f>
      </x:c>
      <x:c r="D145" s="24"/>
      <x:c r="E145" s="26" t="str">
        <x:f>IF(A145="","",'Spending Inventory'!G145)</x:f>
      </x:c>
      <x:c r="F145" s="26" t="str">
        <x:f>IF(A145="","",MAX(0,E145-MIN(E145,MAX(0,IF(ISNUMBER(D145),D145,0)))))</x:f>
      </x:c>
      <x:c r="G145" s="26" t="str">
        <x:f>IF(A145="","",E145-F145)</x:f>
      </x:c>
      <x:c r="H145" s="22" t="str">
        <x:f>IF(A145="","",IF(AND(ISNUMBER(D145),OR(D145&lt;0,D145&gt;E145)),"Adjust target","OK"))</x:f>
      </x:c>
    </x:row>
    <x:row r="146">
      <x:c r="A146" s="22" t="str">
        <x:f>IF('Spending Inventory'!H146="Ready",'Spending Inventory'!A146,"")</x:f>
      </x:c>
      <x:c r="B146" s="22" t="str">
        <x:f>IF(A146="","",'Spending Inventory'!B146)</x:f>
      </x:c>
      <x:c r="C146" s="22" t="str">
        <x:f>IF(A146="","",'Spending Inventory'!E146)</x:f>
      </x:c>
      <x:c r="D146" s="24"/>
      <x:c r="E146" s="26" t="str">
        <x:f>IF(A146="","",'Spending Inventory'!G146)</x:f>
      </x:c>
      <x:c r="F146" s="26" t="str">
        <x:f>IF(A146="","",MAX(0,E146-MIN(E146,MAX(0,IF(ISNUMBER(D146),D146,0)))))</x:f>
      </x:c>
      <x:c r="G146" s="26" t="str">
        <x:f>IF(A146="","",E146-F146)</x:f>
      </x:c>
      <x:c r="H146" s="22" t="str">
        <x:f>IF(A146="","",IF(AND(ISNUMBER(D146),OR(D146&lt;0,D146&gt;E146)),"Adjust target","OK"))</x:f>
      </x:c>
    </x:row>
    <x:row r="147">
      <x:c r="A147" s="22" t="str">
        <x:f>IF('Spending Inventory'!H147="Ready",'Spending Inventory'!A147,"")</x:f>
      </x:c>
      <x:c r="B147" s="22" t="str">
        <x:f>IF(A147="","",'Spending Inventory'!B147)</x:f>
      </x:c>
      <x:c r="C147" s="22" t="str">
        <x:f>IF(A147="","",'Spending Inventory'!E147)</x:f>
      </x:c>
      <x:c r="D147" s="24"/>
      <x:c r="E147" s="26" t="str">
        <x:f>IF(A147="","",'Spending Inventory'!G147)</x:f>
      </x:c>
      <x:c r="F147" s="26" t="str">
        <x:f>IF(A147="","",MAX(0,E147-MIN(E147,MAX(0,IF(ISNUMBER(D147),D147,0)))))</x:f>
      </x:c>
      <x:c r="G147" s="26" t="str">
        <x:f>IF(A147="","",E147-F147)</x:f>
      </x:c>
      <x:c r="H147" s="22" t="str">
        <x:f>IF(A147="","",IF(AND(ISNUMBER(D147),OR(D147&lt;0,D147&gt;E147)),"Adjust target","OK"))</x:f>
      </x:c>
    </x:row>
    <x:row r="148">
      <x:c r="A148" s="22" t="str">
        <x:f>IF('Spending Inventory'!H148="Ready",'Spending Inventory'!A148,"")</x:f>
      </x:c>
      <x:c r="B148" s="22" t="str">
        <x:f>IF(A148="","",'Spending Inventory'!B148)</x:f>
      </x:c>
      <x:c r="C148" s="22" t="str">
        <x:f>IF(A148="","",'Spending Inventory'!E148)</x:f>
      </x:c>
      <x:c r="D148" s="24"/>
      <x:c r="E148" s="26" t="str">
        <x:f>IF(A148="","",'Spending Inventory'!G148)</x:f>
      </x:c>
      <x:c r="F148" s="26" t="str">
        <x:f>IF(A148="","",MAX(0,E148-MIN(E148,MAX(0,IF(ISNUMBER(D148),D148,0)))))</x:f>
      </x:c>
      <x:c r="G148" s="26" t="str">
        <x:f>IF(A148="","",E148-F148)</x:f>
      </x:c>
      <x:c r="H148" s="22" t="str">
        <x:f>IF(A148="","",IF(AND(ISNUMBER(D148),OR(D148&lt;0,D148&gt;E148)),"Adjust target","OK"))</x:f>
      </x:c>
    </x:row>
    <x:row r="149">
      <x:c r="A149" s="22" t="str">
        <x:f>IF('Spending Inventory'!H149="Ready",'Spending Inventory'!A149,"")</x:f>
      </x:c>
      <x:c r="B149" s="22" t="str">
        <x:f>IF(A149="","",'Spending Inventory'!B149)</x:f>
      </x:c>
      <x:c r="C149" s="22" t="str">
        <x:f>IF(A149="","",'Spending Inventory'!E149)</x:f>
      </x:c>
      <x:c r="D149" s="24"/>
      <x:c r="E149" s="26" t="str">
        <x:f>IF(A149="","",'Spending Inventory'!G149)</x:f>
      </x:c>
      <x:c r="F149" s="26" t="str">
        <x:f>IF(A149="","",MAX(0,E149-MIN(E149,MAX(0,IF(ISNUMBER(D149),D149,0)))))</x:f>
      </x:c>
      <x:c r="G149" s="26" t="str">
        <x:f>IF(A149="","",E149-F149)</x:f>
      </x:c>
      <x:c r="H149" s="22" t="str">
        <x:f>IF(A149="","",IF(AND(ISNUMBER(D149),OR(D149&lt;0,D149&gt;E149)),"Adjust target","OK"))</x:f>
      </x:c>
    </x:row>
    <x:row r="150">
      <x:c r="A150" s="22" t="str">
        <x:f>IF('Spending Inventory'!H150="Ready",'Spending Inventory'!A150,"")</x:f>
      </x:c>
      <x:c r="B150" s="22" t="str">
        <x:f>IF(A150="","",'Spending Inventory'!B150)</x:f>
      </x:c>
      <x:c r="C150" s="22" t="str">
        <x:f>IF(A150="","",'Spending Inventory'!E150)</x:f>
      </x:c>
      <x:c r="D150" s="24"/>
      <x:c r="E150" s="26" t="str">
        <x:f>IF(A150="","",'Spending Inventory'!G150)</x:f>
      </x:c>
      <x:c r="F150" s="26" t="str">
        <x:f>IF(A150="","",MAX(0,E150-MIN(E150,MAX(0,IF(ISNUMBER(D150),D150,0)))))</x:f>
      </x:c>
      <x:c r="G150" s="26" t="str">
        <x:f>IF(A150="","",E150-F150)</x:f>
      </x:c>
      <x:c r="H150" s="22" t="str">
        <x:f>IF(A150="","",IF(AND(ISNUMBER(D150),OR(D150&lt;0,D150&gt;E150)),"Adjust target","OK"))</x:f>
      </x:c>
    </x:row>
    <x:row r="151">
      <x:c r="A151" s="22" t="str">
        <x:f>IF('Spending Inventory'!H151="Ready",'Spending Inventory'!A151,"")</x:f>
      </x:c>
      <x:c r="B151" s="22" t="str">
        <x:f>IF(A151="","",'Spending Inventory'!B151)</x:f>
      </x:c>
      <x:c r="C151" s="22" t="str">
        <x:f>IF(A151="","",'Spending Inventory'!E151)</x:f>
      </x:c>
      <x:c r="D151" s="24"/>
      <x:c r="E151" s="26" t="str">
        <x:f>IF(A151="","",'Spending Inventory'!G151)</x:f>
      </x:c>
      <x:c r="F151" s="26" t="str">
        <x:f>IF(A151="","",MAX(0,E151-MIN(E151,MAX(0,IF(ISNUMBER(D151),D151,0)))))</x:f>
      </x:c>
      <x:c r="G151" s="26" t="str">
        <x:f>IF(A151="","",E151-F151)</x:f>
      </x:c>
      <x:c r="H151" s="22" t="str">
        <x:f>IF(A151="","",IF(AND(ISNUMBER(D151),OR(D151&lt;0,D151&gt;E151)),"Adjust target","OK"))</x:f>
      </x:c>
    </x:row>
    <x:row r="152">
      <x:c r="A152" s="22" t="str">
        <x:f>IF('Spending Inventory'!H152="Ready",'Spending Inventory'!A152,"")</x:f>
      </x:c>
      <x:c r="B152" s="22" t="str">
        <x:f>IF(A152="","",'Spending Inventory'!B152)</x:f>
      </x:c>
      <x:c r="C152" s="22" t="str">
        <x:f>IF(A152="","",'Spending Inventory'!E152)</x:f>
      </x:c>
      <x:c r="D152" s="24"/>
      <x:c r="E152" s="26" t="str">
        <x:f>IF(A152="","",'Spending Inventory'!G152)</x:f>
      </x:c>
      <x:c r="F152" s="26" t="str">
        <x:f>IF(A152="","",MAX(0,E152-MIN(E152,MAX(0,IF(ISNUMBER(D152),D152,0)))))</x:f>
      </x:c>
      <x:c r="G152" s="26" t="str">
        <x:f>IF(A152="","",E152-F152)</x:f>
      </x:c>
      <x:c r="H152" s="22" t="str">
        <x:f>IF(A152="","",IF(AND(ISNUMBER(D152),OR(D152&lt;0,D152&gt;E152)),"Adjust target","OK"))</x:f>
      </x:c>
    </x:row>
    <x:row r="153">
      <x:c r="A153" s="22" t="str">
        <x:f>IF('Spending Inventory'!H153="Ready",'Spending Inventory'!A153,"")</x:f>
      </x:c>
      <x:c r="B153" s="22" t="str">
        <x:f>IF(A153="","",'Spending Inventory'!B153)</x:f>
      </x:c>
      <x:c r="C153" s="22" t="str">
        <x:f>IF(A153="","",'Spending Inventory'!E153)</x:f>
      </x:c>
      <x:c r="D153" s="24"/>
      <x:c r="E153" s="26" t="str">
        <x:f>IF(A153="","",'Spending Inventory'!G153)</x:f>
      </x:c>
      <x:c r="F153" s="26" t="str">
        <x:f>IF(A153="","",MAX(0,E153-MIN(E153,MAX(0,IF(ISNUMBER(D153),D153,0)))))</x:f>
      </x:c>
      <x:c r="G153" s="26" t="str">
        <x:f>IF(A153="","",E153-F153)</x:f>
      </x:c>
      <x:c r="H153" s="22" t="str">
        <x:f>IF(A153="","",IF(AND(ISNUMBER(D153),OR(D153&lt;0,D153&gt;E153)),"Adjust target","OK"))</x:f>
      </x:c>
    </x:row>
    <x:row r="154">
      <x:c r="A154" s="22" t="str">
        <x:f>IF('Spending Inventory'!H154="Ready",'Spending Inventory'!A154,"")</x:f>
      </x:c>
      <x:c r="B154" s="22" t="str">
        <x:f>IF(A154="","",'Spending Inventory'!B154)</x:f>
      </x:c>
      <x:c r="C154" s="22" t="str">
        <x:f>IF(A154="","",'Spending Inventory'!E154)</x:f>
      </x:c>
      <x:c r="D154" s="24"/>
      <x:c r="E154" s="26" t="str">
        <x:f>IF(A154="","",'Spending Inventory'!G154)</x:f>
      </x:c>
      <x:c r="F154" s="26" t="str">
        <x:f>IF(A154="","",MAX(0,E154-MIN(E154,MAX(0,IF(ISNUMBER(D154),D154,0)))))</x:f>
      </x:c>
      <x:c r="G154" s="26" t="str">
        <x:f>IF(A154="","",E154-F154)</x:f>
      </x:c>
      <x:c r="H154" s="22" t="str">
        <x:f>IF(A154="","",IF(AND(ISNUMBER(D154),OR(D154&lt;0,D154&gt;E154)),"Adjust target","OK"))</x:f>
      </x:c>
    </x:row>
    <x:row r="155">
      <x:c r="A155" s="22" t="str">
        <x:f>IF('Spending Inventory'!H155="Ready",'Spending Inventory'!A155,"")</x:f>
      </x:c>
      <x:c r="B155" s="22" t="str">
        <x:f>IF(A155="","",'Spending Inventory'!B155)</x:f>
      </x:c>
      <x:c r="C155" s="22" t="str">
        <x:f>IF(A155="","",'Spending Inventory'!E155)</x:f>
      </x:c>
      <x:c r="D155" s="24"/>
      <x:c r="E155" s="26" t="str">
        <x:f>IF(A155="","",'Spending Inventory'!G155)</x:f>
      </x:c>
      <x:c r="F155" s="26" t="str">
        <x:f>IF(A155="","",MAX(0,E155-MIN(E155,MAX(0,IF(ISNUMBER(D155),D155,0)))))</x:f>
      </x:c>
      <x:c r="G155" s="26" t="str">
        <x:f>IF(A155="","",E155-F155)</x:f>
      </x:c>
      <x:c r="H155" s="22" t="str">
        <x:f>IF(A155="","",IF(AND(ISNUMBER(D155),OR(D155&lt;0,D155&gt;E155)),"Adjust target","OK"))</x:f>
      </x:c>
    </x:row>
    <x:row r="156">
      <x:c r="A156" s="22" t="str">
        <x:f>IF('Spending Inventory'!H156="Ready",'Spending Inventory'!A156,"")</x:f>
      </x:c>
      <x:c r="B156" s="22" t="str">
        <x:f>IF(A156="","",'Spending Inventory'!B156)</x:f>
      </x:c>
      <x:c r="C156" s="22" t="str">
        <x:f>IF(A156="","",'Spending Inventory'!E156)</x:f>
      </x:c>
      <x:c r="D156" s="24"/>
      <x:c r="E156" s="26" t="str">
        <x:f>IF(A156="","",'Spending Inventory'!G156)</x:f>
      </x:c>
      <x:c r="F156" s="26" t="str">
        <x:f>IF(A156="","",MAX(0,E156-MIN(E156,MAX(0,IF(ISNUMBER(D156),D156,0)))))</x:f>
      </x:c>
      <x:c r="G156" s="26" t="str">
        <x:f>IF(A156="","",E156-F156)</x:f>
      </x:c>
      <x:c r="H156" s="22" t="str">
        <x:f>IF(A156="","",IF(AND(ISNUMBER(D156),OR(D156&lt;0,D156&gt;E156)),"Adjust target","OK"))</x:f>
      </x:c>
    </x:row>
    <x:row r="157">
      <x:c r="A157" s="22" t="str">
        <x:f>IF('Spending Inventory'!H157="Ready",'Spending Inventory'!A157,"")</x:f>
      </x:c>
      <x:c r="B157" s="22" t="str">
        <x:f>IF(A157="","",'Spending Inventory'!B157)</x:f>
      </x:c>
      <x:c r="C157" s="22" t="str">
        <x:f>IF(A157="","",'Spending Inventory'!E157)</x:f>
      </x:c>
      <x:c r="D157" s="24"/>
      <x:c r="E157" s="26" t="str">
        <x:f>IF(A157="","",'Spending Inventory'!G157)</x:f>
      </x:c>
      <x:c r="F157" s="26" t="str">
        <x:f>IF(A157="","",MAX(0,E157-MIN(E157,MAX(0,IF(ISNUMBER(D157),D157,0)))))</x:f>
      </x:c>
      <x:c r="G157" s="26" t="str">
        <x:f>IF(A157="","",E157-F157)</x:f>
      </x:c>
      <x:c r="H157" s="22" t="str">
        <x:f>IF(A157="","",IF(AND(ISNUMBER(D157),OR(D157&lt;0,D157&gt;E157)),"Adjust target","OK"))</x:f>
      </x:c>
    </x:row>
    <x:row r="158">
      <x:c r="A158" s="22" t="str">
        <x:f>IF('Spending Inventory'!H158="Ready",'Spending Inventory'!A158,"")</x:f>
      </x:c>
      <x:c r="B158" s="22" t="str">
        <x:f>IF(A158="","",'Spending Inventory'!B158)</x:f>
      </x:c>
      <x:c r="C158" s="22" t="str">
        <x:f>IF(A158="","",'Spending Inventory'!E158)</x:f>
      </x:c>
      <x:c r="D158" s="24"/>
      <x:c r="E158" s="26" t="str">
        <x:f>IF(A158="","",'Spending Inventory'!G158)</x:f>
      </x:c>
      <x:c r="F158" s="26" t="str">
        <x:f>IF(A158="","",MAX(0,E158-MIN(E158,MAX(0,IF(ISNUMBER(D158),D158,0)))))</x:f>
      </x:c>
      <x:c r="G158" s="26" t="str">
        <x:f>IF(A158="","",E158-F158)</x:f>
      </x:c>
      <x:c r="H158" s="22" t="str">
        <x:f>IF(A158="","",IF(AND(ISNUMBER(D158),OR(D158&lt;0,D158&gt;E158)),"Adjust target","OK"))</x:f>
      </x:c>
    </x:row>
    <x:row r="159">
      <x:c r="A159" s="22" t="str">
        <x:f>IF('Spending Inventory'!H159="Ready",'Spending Inventory'!A159,"")</x:f>
      </x:c>
      <x:c r="B159" s="22" t="str">
        <x:f>IF(A159="","",'Spending Inventory'!B159)</x:f>
      </x:c>
      <x:c r="C159" s="22" t="str">
        <x:f>IF(A159="","",'Spending Inventory'!E159)</x:f>
      </x:c>
      <x:c r="D159" s="24"/>
      <x:c r="E159" s="26" t="str">
        <x:f>IF(A159="","",'Spending Inventory'!G159)</x:f>
      </x:c>
      <x:c r="F159" s="26" t="str">
        <x:f>IF(A159="","",MAX(0,E159-MIN(E159,MAX(0,IF(ISNUMBER(D159),D159,0)))))</x:f>
      </x:c>
      <x:c r="G159" s="26" t="str">
        <x:f>IF(A159="","",E159-F159)</x:f>
      </x:c>
      <x:c r="H159" s="22" t="str">
        <x:f>IF(A159="","",IF(AND(ISNUMBER(D159),OR(D159&lt;0,D159&gt;E159)),"Adjust target","OK"))</x:f>
      </x:c>
    </x:row>
    <x:row r="160">
      <x:c r="A160" s="22" t="str">
        <x:f>IF('Spending Inventory'!H160="Ready",'Spending Inventory'!A160,"")</x:f>
      </x:c>
      <x:c r="B160" s="22" t="str">
        <x:f>IF(A160="","",'Spending Inventory'!B160)</x:f>
      </x:c>
      <x:c r="C160" s="22" t="str">
        <x:f>IF(A160="","",'Spending Inventory'!E160)</x:f>
      </x:c>
      <x:c r="D160" s="24"/>
      <x:c r="E160" s="26" t="str">
        <x:f>IF(A160="","",'Spending Inventory'!G160)</x:f>
      </x:c>
      <x:c r="F160" s="26" t="str">
        <x:f>IF(A160="","",MAX(0,E160-MIN(E160,MAX(0,IF(ISNUMBER(D160),D160,0)))))</x:f>
      </x:c>
      <x:c r="G160" s="26" t="str">
        <x:f>IF(A160="","",E160-F160)</x:f>
      </x:c>
      <x:c r="H160" s="22" t="str">
        <x:f>IF(A160="","",IF(AND(ISNUMBER(D160),OR(D160&lt;0,D160&gt;E160)),"Adjust target","OK"))</x:f>
      </x:c>
    </x:row>
    <x:row r="161">
      <x:c r="A161" s="22" t="str">
        <x:f>IF('Spending Inventory'!H161="Ready",'Spending Inventory'!A161,"")</x:f>
      </x:c>
      <x:c r="B161" s="22" t="str">
        <x:f>IF(A161="","",'Spending Inventory'!B161)</x:f>
      </x:c>
      <x:c r="C161" s="22" t="str">
        <x:f>IF(A161="","",'Spending Inventory'!E161)</x:f>
      </x:c>
      <x:c r="D161" s="24"/>
      <x:c r="E161" s="26" t="str">
        <x:f>IF(A161="","",'Spending Inventory'!G161)</x:f>
      </x:c>
      <x:c r="F161" s="26" t="str">
        <x:f>IF(A161="","",MAX(0,E161-MIN(E161,MAX(0,IF(ISNUMBER(D161),D161,0)))))</x:f>
      </x:c>
      <x:c r="G161" s="26" t="str">
        <x:f>IF(A161="","",E161-F161)</x:f>
      </x:c>
      <x:c r="H161" s="22" t="str">
        <x:f>IF(A161="","",IF(AND(ISNUMBER(D161),OR(D161&lt;0,D161&gt;E161)),"Adjust target","OK"))</x:f>
      </x:c>
    </x:row>
    <x:row r="162">
      <x:c r="A162" s="22" t="str">
        <x:f>IF('Spending Inventory'!H162="Ready",'Spending Inventory'!A162,"")</x:f>
      </x:c>
      <x:c r="B162" s="22" t="str">
        <x:f>IF(A162="","",'Spending Inventory'!B162)</x:f>
      </x:c>
      <x:c r="C162" s="22" t="str">
        <x:f>IF(A162="","",'Spending Inventory'!E162)</x:f>
      </x:c>
      <x:c r="D162" s="24"/>
      <x:c r="E162" s="26" t="str">
        <x:f>IF(A162="","",'Spending Inventory'!G162)</x:f>
      </x:c>
      <x:c r="F162" s="26" t="str">
        <x:f>IF(A162="","",MAX(0,E162-MIN(E162,MAX(0,IF(ISNUMBER(D162),D162,0)))))</x:f>
      </x:c>
      <x:c r="G162" s="26" t="str">
        <x:f>IF(A162="","",E162-F162)</x:f>
      </x:c>
      <x:c r="H162" s="22" t="str">
        <x:f>IF(A162="","",IF(AND(ISNUMBER(D162),OR(D162&lt;0,D162&gt;E162)),"Adjust target","OK"))</x:f>
      </x:c>
    </x:row>
    <x:row r="163">
      <x:c r="A163" s="22" t="str">
        <x:f>IF('Spending Inventory'!H163="Ready",'Spending Inventory'!A163,"")</x:f>
      </x:c>
      <x:c r="B163" s="22" t="str">
        <x:f>IF(A163="","",'Spending Inventory'!B163)</x:f>
      </x:c>
      <x:c r="C163" s="22" t="str">
        <x:f>IF(A163="","",'Spending Inventory'!E163)</x:f>
      </x:c>
      <x:c r="D163" s="24"/>
      <x:c r="E163" s="26" t="str">
        <x:f>IF(A163="","",'Spending Inventory'!G163)</x:f>
      </x:c>
      <x:c r="F163" s="26" t="str">
        <x:f>IF(A163="","",MAX(0,E163-MIN(E163,MAX(0,IF(ISNUMBER(D163),D163,0)))))</x:f>
      </x:c>
      <x:c r="G163" s="26" t="str">
        <x:f>IF(A163="","",E163-F163)</x:f>
      </x:c>
      <x:c r="H163" s="22" t="str">
        <x:f>IF(A163="","",IF(AND(ISNUMBER(D163),OR(D163&lt;0,D163&gt;E163)),"Adjust target","OK"))</x:f>
      </x:c>
    </x:row>
    <x:row r="164">
      <x:c r="A164" s="22" t="str">
        <x:f>IF('Spending Inventory'!H164="Ready",'Spending Inventory'!A164,"")</x:f>
      </x:c>
      <x:c r="B164" s="22" t="str">
        <x:f>IF(A164="","",'Spending Inventory'!B164)</x:f>
      </x:c>
      <x:c r="C164" s="22" t="str">
        <x:f>IF(A164="","",'Spending Inventory'!E164)</x:f>
      </x:c>
      <x:c r="D164" s="24"/>
      <x:c r="E164" s="26" t="str">
        <x:f>IF(A164="","",'Spending Inventory'!G164)</x:f>
      </x:c>
      <x:c r="F164" s="26" t="str">
        <x:f>IF(A164="","",MAX(0,E164-MIN(E164,MAX(0,IF(ISNUMBER(D164),D164,0)))))</x:f>
      </x:c>
      <x:c r="G164" s="26" t="str">
        <x:f>IF(A164="","",E164-F164)</x:f>
      </x:c>
      <x:c r="H164" s="22" t="str">
        <x:f>IF(A164="","",IF(AND(ISNUMBER(D164),OR(D164&lt;0,D164&gt;E164)),"Adjust target","OK"))</x:f>
      </x:c>
    </x:row>
    <x:row r="165">
      <x:c r="A165" s="22" t="str">
        <x:f>IF('Spending Inventory'!H165="Ready",'Spending Inventory'!A165,"")</x:f>
      </x:c>
      <x:c r="B165" s="22" t="str">
        <x:f>IF(A165="","",'Spending Inventory'!B165)</x:f>
      </x:c>
      <x:c r="C165" s="22" t="str">
        <x:f>IF(A165="","",'Spending Inventory'!E165)</x:f>
      </x:c>
      <x:c r="D165" s="24"/>
      <x:c r="E165" s="26" t="str">
        <x:f>IF(A165="","",'Spending Inventory'!G165)</x:f>
      </x:c>
      <x:c r="F165" s="26" t="str">
        <x:f>IF(A165="","",MAX(0,E165-MIN(E165,MAX(0,IF(ISNUMBER(D165),D165,0)))))</x:f>
      </x:c>
      <x:c r="G165" s="26" t="str">
        <x:f>IF(A165="","",E165-F165)</x:f>
      </x:c>
      <x:c r="H165" s="22" t="str">
        <x:f>IF(A165="","",IF(AND(ISNUMBER(D165),OR(D165&lt;0,D165&gt;E165)),"Adjust target","OK"))</x:f>
      </x:c>
    </x:row>
    <x:row r="166">
      <x:c r="A166" s="22" t="str">
        <x:f>IF('Spending Inventory'!H166="Ready",'Spending Inventory'!A166,"")</x:f>
      </x:c>
      <x:c r="B166" s="22" t="str">
        <x:f>IF(A166="","",'Spending Inventory'!B166)</x:f>
      </x:c>
      <x:c r="C166" s="22" t="str">
        <x:f>IF(A166="","",'Spending Inventory'!E166)</x:f>
      </x:c>
      <x:c r="D166" s="24"/>
      <x:c r="E166" s="26" t="str">
        <x:f>IF(A166="","",'Spending Inventory'!G166)</x:f>
      </x:c>
      <x:c r="F166" s="26" t="str">
        <x:f>IF(A166="","",MAX(0,E166-MIN(E166,MAX(0,IF(ISNUMBER(D166),D166,0)))))</x:f>
      </x:c>
      <x:c r="G166" s="26" t="str">
        <x:f>IF(A166="","",E166-F166)</x:f>
      </x:c>
      <x:c r="H166" s="22" t="str">
        <x:f>IF(A166="","",IF(AND(ISNUMBER(D166),OR(D166&lt;0,D166&gt;E166)),"Adjust target","OK"))</x:f>
      </x:c>
    </x:row>
    <x:row r="167">
      <x:c r="A167" s="22" t="str">
        <x:f>IF('Spending Inventory'!H167="Ready",'Spending Inventory'!A167,"")</x:f>
      </x:c>
      <x:c r="B167" s="22" t="str">
        <x:f>IF(A167="","",'Spending Inventory'!B167)</x:f>
      </x:c>
      <x:c r="C167" s="22" t="str">
        <x:f>IF(A167="","",'Spending Inventory'!E167)</x:f>
      </x:c>
      <x:c r="D167" s="24"/>
      <x:c r="E167" s="26" t="str">
        <x:f>IF(A167="","",'Spending Inventory'!G167)</x:f>
      </x:c>
      <x:c r="F167" s="26" t="str">
        <x:f>IF(A167="","",MAX(0,E167-MIN(E167,MAX(0,IF(ISNUMBER(D167),D167,0)))))</x:f>
      </x:c>
      <x:c r="G167" s="26" t="str">
        <x:f>IF(A167="","",E167-F167)</x:f>
      </x:c>
      <x:c r="H167" s="22" t="str">
        <x:f>IF(A167="","",IF(AND(ISNUMBER(D167),OR(D167&lt;0,D167&gt;E167)),"Adjust target","OK"))</x:f>
      </x:c>
    </x:row>
    <x:row r="168">
      <x:c r="A168" s="22" t="str">
        <x:f>IF('Spending Inventory'!H168="Ready",'Spending Inventory'!A168,"")</x:f>
      </x:c>
      <x:c r="B168" s="22" t="str">
        <x:f>IF(A168="","",'Spending Inventory'!B168)</x:f>
      </x:c>
      <x:c r="C168" s="22" t="str">
        <x:f>IF(A168="","",'Spending Inventory'!E168)</x:f>
      </x:c>
      <x:c r="D168" s="24"/>
      <x:c r="E168" s="26" t="str">
        <x:f>IF(A168="","",'Spending Inventory'!G168)</x:f>
      </x:c>
      <x:c r="F168" s="26" t="str">
        <x:f>IF(A168="","",MAX(0,E168-MIN(E168,MAX(0,IF(ISNUMBER(D168),D168,0)))))</x:f>
      </x:c>
      <x:c r="G168" s="26" t="str">
        <x:f>IF(A168="","",E168-F168)</x:f>
      </x:c>
      <x:c r="H168" s="22" t="str">
        <x:f>IF(A168="","",IF(AND(ISNUMBER(D168),OR(D168&lt;0,D168&gt;E168)),"Adjust target","OK"))</x:f>
      </x:c>
    </x:row>
    <x:row r="169">
      <x:c r="A169" s="22" t="str">
        <x:f>IF('Spending Inventory'!H169="Ready",'Spending Inventory'!A169,"")</x:f>
      </x:c>
      <x:c r="B169" s="22" t="str">
        <x:f>IF(A169="","",'Spending Inventory'!B169)</x:f>
      </x:c>
      <x:c r="C169" s="22" t="str">
        <x:f>IF(A169="","",'Spending Inventory'!E169)</x:f>
      </x:c>
      <x:c r="D169" s="24"/>
      <x:c r="E169" s="26" t="str">
        <x:f>IF(A169="","",'Spending Inventory'!G169)</x:f>
      </x:c>
      <x:c r="F169" s="26" t="str">
        <x:f>IF(A169="","",MAX(0,E169-MIN(E169,MAX(0,IF(ISNUMBER(D169),D169,0)))))</x:f>
      </x:c>
      <x:c r="G169" s="26" t="str">
        <x:f>IF(A169="","",E169-F169)</x:f>
      </x:c>
      <x:c r="H169" s="22" t="str">
        <x:f>IF(A169="","",IF(AND(ISNUMBER(D169),OR(D169&lt;0,D169&gt;E169)),"Adjust target","OK"))</x:f>
      </x:c>
    </x:row>
    <x:row r="170">
      <x:c r="A170" s="22" t="str">
        <x:f>IF('Spending Inventory'!H170="Ready",'Spending Inventory'!A170,"")</x:f>
      </x:c>
      <x:c r="B170" s="22" t="str">
        <x:f>IF(A170="","",'Spending Inventory'!B170)</x:f>
      </x:c>
      <x:c r="C170" s="22" t="str">
        <x:f>IF(A170="","",'Spending Inventory'!E170)</x:f>
      </x:c>
      <x:c r="D170" s="24"/>
      <x:c r="E170" s="26" t="str">
        <x:f>IF(A170="","",'Spending Inventory'!G170)</x:f>
      </x:c>
      <x:c r="F170" s="26" t="str">
        <x:f>IF(A170="","",MAX(0,E170-MIN(E170,MAX(0,IF(ISNUMBER(D170),D170,0)))))</x:f>
      </x:c>
      <x:c r="G170" s="26" t="str">
        <x:f>IF(A170="","",E170-F170)</x:f>
      </x:c>
      <x:c r="H170" s="22" t="str">
        <x:f>IF(A170="","",IF(AND(ISNUMBER(D170),OR(D170&lt;0,D170&gt;E170)),"Adjust target","OK"))</x:f>
      </x:c>
    </x:row>
    <x:row r="171">
      <x:c r="A171" s="22" t="str">
        <x:f>IF('Spending Inventory'!H171="Ready",'Spending Inventory'!A171,"")</x:f>
      </x:c>
      <x:c r="B171" s="22" t="str">
        <x:f>IF(A171="","",'Spending Inventory'!B171)</x:f>
      </x:c>
      <x:c r="C171" s="22" t="str">
        <x:f>IF(A171="","",'Spending Inventory'!E171)</x:f>
      </x:c>
      <x:c r="D171" s="24"/>
      <x:c r="E171" s="26" t="str">
        <x:f>IF(A171="","",'Spending Inventory'!G171)</x:f>
      </x:c>
      <x:c r="F171" s="26" t="str">
        <x:f>IF(A171="","",MAX(0,E171-MIN(E171,MAX(0,IF(ISNUMBER(D171),D171,0)))))</x:f>
      </x:c>
      <x:c r="G171" s="26" t="str">
        <x:f>IF(A171="","",E171-F171)</x:f>
      </x:c>
      <x:c r="H171" s="22" t="str">
        <x:f>IF(A171="","",IF(AND(ISNUMBER(D171),OR(D171&lt;0,D171&gt;E171)),"Adjust target","OK"))</x:f>
      </x:c>
    </x:row>
    <x:row r="172">
      <x:c r="A172" s="22" t="str">
        <x:f>IF('Spending Inventory'!H172="Ready",'Spending Inventory'!A172,"")</x:f>
      </x:c>
      <x:c r="B172" s="22" t="str">
        <x:f>IF(A172="","",'Spending Inventory'!B172)</x:f>
      </x:c>
      <x:c r="C172" s="22" t="str">
        <x:f>IF(A172="","",'Spending Inventory'!E172)</x:f>
      </x:c>
      <x:c r="D172" s="24"/>
      <x:c r="E172" s="26" t="str">
        <x:f>IF(A172="","",'Spending Inventory'!G172)</x:f>
      </x:c>
      <x:c r="F172" s="26" t="str">
        <x:f>IF(A172="","",MAX(0,E172-MIN(E172,MAX(0,IF(ISNUMBER(D172),D172,0)))))</x:f>
      </x:c>
      <x:c r="G172" s="26" t="str">
        <x:f>IF(A172="","",E172-F172)</x:f>
      </x:c>
      <x:c r="H172" s="22" t="str">
        <x:f>IF(A172="","",IF(AND(ISNUMBER(D172),OR(D172&lt;0,D172&gt;E172)),"Adjust target","OK"))</x:f>
      </x:c>
    </x:row>
    <x:row r="173">
      <x:c r="A173" s="22" t="str">
        <x:f>IF('Spending Inventory'!H173="Ready",'Spending Inventory'!A173,"")</x:f>
      </x:c>
      <x:c r="B173" s="22" t="str">
        <x:f>IF(A173="","",'Spending Inventory'!B173)</x:f>
      </x:c>
      <x:c r="C173" s="22" t="str">
        <x:f>IF(A173="","",'Spending Inventory'!E173)</x:f>
      </x:c>
      <x:c r="D173" s="24"/>
      <x:c r="E173" s="26" t="str">
        <x:f>IF(A173="","",'Spending Inventory'!G173)</x:f>
      </x:c>
      <x:c r="F173" s="26" t="str">
        <x:f>IF(A173="","",MAX(0,E173-MIN(E173,MAX(0,IF(ISNUMBER(D173),D173,0)))))</x:f>
      </x:c>
      <x:c r="G173" s="26" t="str">
        <x:f>IF(A173="","",E173-F173)</x:f>
      </x:c>
      <x:c r="H173" s="22" t="str">
        <x:f>IF(A173="","",IF(AND(ISNUMBER(D173),OR(D173&lt;0,D173&gt;E173)),"Adjust target","OK"))</x:f>
      </x:c>
    </x:row>
    <x:row r="174">
      <x:c r="A174" s="22" t="str">
        <x:f>IF('Spending Inventory'!H174="Ready",'Spending Inventory'!A174,"")</x:f>
      </x:c>
      <x:c r="B174" s="22" t="str">
        <x:f>IF(A174="","",'Spending Inventory'!B174)</x:f>
      </x:c>
      <x:c r="C174" s="22" t="str">
        <x:f>IF(A174="","",'Spending Inventory'!E174)</x:f>
      </x:c>
      <x:c r="D174" s="24"/>
      <x:c r="E174" s="26" t="str">
        <x:f>IF(A174="","",'Spending Inventory'!G174)</x:f>
      </x:c>
      <x:c r="F174" s="26" t="str">
        <x:f>IF(A174="","",MAX(0,E174-MIN(E174,MAX(0,IF(ISNUMBER(D174),D174,0)))))</x:f>
      </x:c>
      <x:c r="G174" s="26" t="str">
        <x:f>IF(A174="","",E174-F174)</x:f>
      </x:c>
      <x:c r="H174" s="22" t="str">
        <x:f>IF(A174="","",IF(AND(ISNUMBER(D174),OR(D174&lt;0,D174&gt;E174)),"Adjust target","OK"))</x:f>
      </x:c>
    </x:row>
    <x:row r="175">
      <x:c r="A175" s="22" t="str">
        <x:f>IF('Spending Inventory'!H175="Ready",'Spending Inventory'!A175,"")</x:f>
      </x:c>
      <x:c r="B175" s="22" t="str">
        <x:f>IF(A175="","",'Spending Inventory'!B175)</x:f>
      </x:c>
      <x:c r="C175" s="22" t="str">
        <x:f>IF(A175="","",'Spending Inventory'!E175)</x:f>
      </x:c>
      <x:c r="D175" s="24"/>
      <x:c r="E175" s="26" t="str">
        <x:f>IF(A175="","",'Spending Inventory'!G175)</x:f>
      </x:c>
      <x:c r="F175" s="26" t="str">
        <x:f>IF(A175="","",MAX(0,E175-MIN(E175,MAX(0,IF(ISNUMBER(D175),D175,0)))))</x:f>
      </x:c>
      <x:c r="G175" s="26" t="str">
        <x:f>IF(A175="","",E175-F175)</x:f>
      </x:c>
      <x:c r="H175" s="22" t="str">
        <x:f>IF(A175="","",IF(AND(ISNUMBER(D175),OR(D175&lt;0,D175&gt;E175)),"Adjust target","OK"))</x:f>
      </x:c>
    </x:row>
    <x:row r="176">
      <x:c r="A176" s="22" t="str">
        <x:f>IF('Spending Inventory'!H176="Ready",'Spending Inventory'!A176,"")</x:f>
      </x:c>
      <x:c r="B176" s="22" t="str">
        <x:f>IF(A176="","",'Spending Inventory'!B176)</x:f>
      </x:c>
      <x:c r="C176" s="22" t="str">
        <x:f>IF(A176="","",'Spending Inventory'!E176)</x:f>
      </x:c>
      <x:c r="D176" s="24"/>
      <x:c r="E176" s="26" t="str">
        <x:f>IF(A176="","",'Spending Inventory'!G176)</x:f>
      </x:c>
      <x:c r="F176" s="26" t="str">
        <x:f>IF(A176="","",MAX(0,E176-MIN(E176,MAX(0,IF(ISNUMBER(D176),D176,0)))))</x:f>
      </x:c>
      <x:c r="G176" s="26" t="str">
        <x:f>IF(A176="","",E176-F176)</x:f>
      </x:c>
      <x:c r="H176" s="22" t="str">
        <x:f>IF(A176="","",IF(AND(ISNUMBER(D176),OR(D176&lt;0,D176&gt;E176)),"Adjust target","OK"))</x:f>
      </x:c>
    </x:row>
    <x:row r="177">
      <x:c r="A177" s="22" t="str">
        <x:f>IF('Spending Inventory'!H177="Ready",'Spending Inventory'!A177,"")</x:f>
      </x:c>
      <x:c r="B177" s="22" t="str">
        <x:f>IF(A177="","",'Spending Inventory'!B177)</x:f>
      </x:c>
      <x:c r="C177" s="22" t="str">
        <x:f>IF(A177="","",'Spending Inventory'!E177)</x:f>
      </x:c>
      <x:c r="D177" s="24"/>
      <x:c r="E177" s="26" t="str">
        <x:f>IF(A177="","",'Spending Inventory'!G177)</x:f>
      </x:c>
      <x:c r="F177" s="26" t="str">
        <x:f>IF(A177="","",MAX(0,E177-MIN(E177,MAX(0,IF(ISNUMBER(D177),D177,0)))))</x:f>
      </x:c>
      <x:c r="G177" s="26" t="str">
        <x:f>IF(A177="","",E177-F177)</x:f>
      </x:c>
      <x:c r="H177" s="22" t="str">
        <x:f>IF(A177="","",IF(AND(ISNUMBER(D177),OR(D177&lt;0,D177&gt;E177)),"Adjust target","OK"))</x:f>
      </x:c>
    </x:row>
    <x:row r="178">
      <x:c r="A178" s="22" t="str">
        <x:f>IF('Spending Inventory'!H178="Ready",'Spending Inventory'!A178,"")</x:f>
      </x:c>
      <x:c r="B178" s="22" t="str">
        <x:f>IF(A178="","",'Spending Inventory'!B178)</x:f>
      </x:c>
      <x:c r="C178" s="22" t="str">
        <x:f>IF(A178="","",'Spending Inventory'!E178)</x:f>
      </x:c>
      <x:c r="D178" s="24"/>
      <x:c r="E178" s="26" t="str">
        <x:f>IF(A178="","",'Spending Inventory'!G178)</x:f>
      </x:c>
      <x:c r="F178" s="26" t="str">
        <x:f>IF(A178="","",MAX(0,E178-MIN(E178,MAX(0,IF(ISNUMBER(D178),D178,0)))))</x:f>
      </x:c>
      <x:c r="G178" s="26" t="str">
        <x:f>IF(A178="","",E178-F178)</x:f>
      </x:c>
      <x:c r="H178" s="22" t="str">
        <x:f>IF(A178="","",IF(AND(ISNUMBER(D178),OR(D178&lt;0,D178&gt;E178)),"Adjust target","OK"))</x:f>
      </x:c>
    </x:row>
    <x:row r="179">
      <x:c r="A179" s="22" t="str">
        <x:f>IF('Spending Inventory'!H179="Ready",'Spending Inventory'!A179,"")</x:f>
      </x:c>
      <x:c r="B179" s="22" t="str">
        <x:f>IF(A179="","",'Spending Inventory'!B179)</x:f>
      </x:c>
      <x:c r="C179" s="22" t="str">
        <x:f>IF(A179="","",'Spending Inventory'!E179)</x:f>
      </x:c>
      <x:c r="D179" s="24"/>
      <x:c r="E179" s="26" t="str">
        <x:f>IF(A179="","",'Spending Inventory'!G179)</x:f>
      </x:c>
      <x:c r="F179" s="26" t="str">
        <x:f>IF(A179="","",MAX(0,E179-MIN(E179,MAX(0,IF(ISNUMBER(D179),D179,0)))))</x:f>
      </x:c>
      <x:c r="G179" s="26" t="str">
        <x:f>IF(A179="","",E179-F179)</x:f>
      </x:c>
      <x:c r="H179" s="22" t="str">
        <x:f>IF(A179="","",IF(AND(ISNUMBER(D179),OR(D179&lt;0,D179&gt;E179)),"Adjust target","OK"))</x:f>
      </x:c>
    </x:row>
    <x:row r="180">
      <x:c r="A180" s="22" t="str">
        <x:f>IF('Spending Inventory'!H180="Ready",'Spending Inventory'!A180,"")</x:f>
      </x:c>
      <x:c r="B180" s="22" t="str">
        <x:f>IF(A180="","",'Spending Inventory'!B180)</x:f>
      </x:c>
      <x:c r="C180" s="22" t="str">
        <x:f>IF(A180="","",'Spending Inventory'!E180)</x:f>
      </x:c>
      <x:c r="D180" s="24"/>
      <x:c r="E180" s="26" t="str">
        <x:f>IF(A180="","",'Spending Inventory'!G180)</x:f>
      </x:c>
      <x:c r="F180" s="26" t="str">
        <x:f>IF(A180="","",MAX(0,E180-MIN(E180,MAX(0,IF(ISNUMBER(D180),D180,0)))))</x:f>
      </x:c>
      <x:c r="G180" s="26" t="str">
        <x:f>IF(A180="","",E180-F180)</x:f>
      </x:c>
      <x:c r="H180" s="22" t="str">
        <x:f>IF(A180="","",IF(AND(ISNUMBER(D180),OR(D180&lt;0,D180&gt;E180)),"Adjust target","OK"))</x:f>
      </x:c>
    </x:row>
    <x:row r="181">
      <x:c r="A181" s="22" t="str">
        <x:f>IF('Spending Inventory'!H181="Ready",'Spending Inventory'!A181,"")</x:f>
      </x:c>
      <x:c r="B181" s="22" t="str">
        <x:f>IF(A181="","",'Spending Inventory'!B181)</x:f>
      </x:c>
      <x:c r="C181" s="22" t="str">
        <x:f>IF(A181="","",'Spending Inventory'!E181)</x:f>
      </x:c>
      <x:c r="D181" s="24"/>
      <x:c r="E181" s="26" t="str">
        <x:f>IF(A181="","",'Spending Inventory'!G181)</x:f>
      </x:c>
      <x:c r="F181" s="26" t="str">
        <x:f>IF(A181="","",MAX(0,E181-MIN(E181,MAX(0,IF(ISNUMBER(D181),D181,0)))))</x:f>
      </x:c>
      <x:c r="G181" s="26" t="str">
        <x:f>IF(A181="","",E181-F181)</x:f>
      </x:c>
      <x:c r="H181" s="22" t="str">
        <x:f>IF(A181="","",IF(AND(ISNUMBER(D181),OR(D181&lt;0,D181&gt;E181)),"Adjust target","OK"))</x:f>
      </x:c>
    </x:row>
    <x:row r="182">
      <x:c r="A182" s="22" t="str">
        <x:f>IF('Spending Inventory'!H182="Ready",'Spending Inventory'!A182,"")</x:f>
      </x:c>
      <x:c r="B182" s="22" t="str">
        <x:f>IF(A182="","",'Spending Inventory'!B182)</x:f>
      </x:c>
      <x:c r="C182" s="22" t="str">
        <x:f>IF(A182="","",'Spending Inventory'!E182)</x:f>
      </x:c>
      <x:c r="D182" s="24"/>
      <x:c r="E182" s="26" t="str">
        <x:f>IF(A182="","",'Spending Inventory'!G182)</x:f>
      </x:c>
      <x:c r="F182" s="26" t="str">
        <x:f>IF(A182="","",MAX(0,E182-MIN(E182,MAX(0,IF(ISNUMBER(D182),D182,0)))))</x:f>
      </x:c>
      <x:c r="G182" s="26" t="str">
        <x:f>IF(A182="","",E182-F182)</x:f>
      </x:c>
      <x:c r="H182" s="22" t="str">
        <x:f>IF(A182="","",IF(AND(ISNUMBER(D182),OR(D182&lt;0,D182&gt;E182)),"Adjust target","OK"))</x:f>
      </x:c>
    </x:row>
    <x:row r="183">
      <x:c r="A183" s="22" t="str">
        <x:f>IF('Spending Inventory'!H183="Ready",'Spending Inventory'!A183,"")</x:f>
      </x:c>
      <x:c r="B183" s="22" t="str">
        <x:f>IF(A183="","",'Spending Inventory'!B183)</x:f>
      </x:c>
      <x:c r="C183" s="22" t="str">
        <x:f>IF(A183="","",'Spending Inventory'!E183)</x:f>
      </x:c>
      <x:c r="D183" s="24"/>
      <x:c r="E183" s="26" t="str">
        <x:f>IF(A183="","",'Spending Inventory'!G183)</x:f>
      </x:c>
      <x:c r="F183" s="26" t="str">
        <x:f>IF(A183="","",MAX(0,E183-MIN(E183,MAX(0,IF(ISNUMBER(D183),D183,0)))))</x:f>
      </x:c>
      <x:c r="G183" s="26" t="str">
        <x:f>IF(A183="","",E183-F183)</x:f>
      </x:c>
      <x:c r="H183" s="22" t="str">
        <x:f>IF(A183="","",IF(AND(ISNUMBER(D183),OR(D183&lt;0,D183&gt;E183)),"Adjust target","OK"))</x:f>
      </x:c>
    </x:row>
    <x:row r="184">
      <x:c r="A184" s="22" t="str">
        <x:f>IF('Spending Inventory'!H184="Ready",'Spending Inventory'!A184,"")</x:f>
      </x:c>
      <x:c r="B184" s="22" t="str">
        <x:f>IF(A184="","",'Spending Inventory'!B184)</x:f>
      </x:c>
      <x:c r="C184" s="22" t="str">
        <x:f>IF(A184="","",'Spending Inventory'!E184)</x:f>
      </x:c>
      <x:c r="D184" s="24"/>
      <x:c r="E184" s="26" t="str">
        <x:f>IF(A184="","",'Spending Inventory'!G184)</x:f>
      </x:c>
      <x:c r="F184" s="26" t="str">
        <x:f>IF(A184="","",MAX(0,E184-MIN(E184,MAX(0,IF(ISNUMBER(D184),D184,0)))))</x:f>
      </x:c>
      <x:c r="G184" s="26" t="str">
        <x:f>IF(A184="","",E184-F184)</x:f>
      </x:c>
      <x:c r="H184" s="22" t="str">
        <x:f>IF(A184="","",IF(AND(ISNUMBER(D184),OR(D184&lt;0,D184&gt;E184)),"Adjust target","OK"))</x:f>
      </x:c>
    </x:row>
    <x:row r="185">
      <x:c r="A185" s="22" t="str">
        <x:f>IF('Spending Inventory'!H185="Ready",'Spending Inventory'!A185,"")</x:f>
      </x:c>
      <x:c r="B185" s="22" t="str">
        <x:f>IF(A185="","",'Spending Inventory'!B185)</x:f>
      </x:c>
      <x:c r="C185" s="22" t="str">
        <x:f>IF(A185="","",'Spending Inventory'!E185)</x:f>
      </x:c>
      <x:c r="D185" s="24"/>
      <x:c r="E185" s="26" t="str">
        <x:f>IF(A185="","",'Spending Inventory'!G185)</x:f>
      </x:c>
      <x:c r="F185" s="26" t="str">
        <x:f>IF(A185="","",MAX(0,E185-MIN(E185,MAX(0,IF(ISNUMBER(D185),D185,0)))))</x:f>
      </x:c>
      <x:c r="G185" s="26" t="str">
        <x:f>IF(A185="","",E185-F185)</x:f>
      </x:c>
      <x:c r="H185" s="22" t="str">
        <x:f>IF(A185="","",IF(AND(ISNUMBER(D185),OR(D185&lt;0,D185&gt;E185)),"Adjust target","OK"))</x:f>
      </x:c>
    </x:row>
    <x:row r="186">
      <x:c r="A186" s="22" t="str">
        <x:f>IF('Spending Inventory'!H186="Ready",'Spending Inventory'!A186,"")</x:f>
      </x:c>
      <x:c r="B186" s="22" t="str">
        <x:f>IF(A186="","",'Spending Inventory'!B186)</x:f>
      </x:c>
      <x:c r="C186" s="22" t="str">
        <x:f>IF(A186="","",'Spending Inventory'!E186)</x:f>
      </x:c>
      <x:c r="D186" s="24"/>
      <x:c r="E186" s="26" t="str">
        <x:f>IF(A186="","",'Spending Inventory'!G186)</x:f>
      </x:c>
      <x:c r="F186" s="26" t="str">
        <x:f>IF(A186="","",MAX(0,E186-MIN(E186,MAX(0,IF(ISNUMBER(D186),D186,0)))))</x:f>
      </x:c>
      <x:c r="G186" s="26" t="str">
        <x:f>IF(A186="","",E186-F186)</x:f>
      </x:c>
      <x:c r="H186" s="22" t="str">
        <x:f>IF(A186="","",IF(AND(ISNUMBER(D186),OR(D186&lt;0,D186&gt;E186)),"Adjust target","OK"))</x:f>
      </x:c>
    </x:row>
    <x:row r="187">
      <x:c r="A187" s="22" t="str">
        <x:f>IF('Spending Inventory'!H187="Ready",'Spending Inventory'!A187,"")</x:f>
      </x:c>
      <x:c r="B187" s="22" t="str">
        <x:f>IF(A187="","",'Spending Inventory'!B187)</x:f>
      </x:c>
      <x:c r="C187" s="22" t="str">
        <x:f>IF(A187="","",'Spending Inventory'!E187)</x:f>
      </x:c>
      <x:c r="D187" s="24"/>
      <x:c r="E187" s="26" t="str">
        <x:f>IF(A187="","",'Spending Inventory'!G187)</x:f>
      </x:c>
      <x:c r="F187" s="26" t="str">
        <x:f>IF(A187="","",MAX(0,E187-MIN(E187,MAX(0,IF(ISNUMBER(D187),D187,0)))))</x:f>
      </x:c>
      <x:c r="G187" s="26" t="str">
        <x:f>IF(A187="","",E187-F187)</x:f>
      </x:c>
      <x:c r="H187" s="22" t="str">
        <x:f>IF(A187="","",IF(AND(ISNUMBER(D187),OR(D187&lt;0,D187&gt;E187)),"Adjust target","OK"))</x:f>
      </x:c>
    </x:row>
    <x:row r="188">
      <x:c r="A188" s="22" t="str">
        <x:f>IF('Spending Inventory'!H188="Ready",'Spending Inventory'!A188,"")</x:f>
      </x:c>
      <x:c r="B188" s="22" t="str">
        <x:f>IF(A188="","",'Spending Inventory'!B188)</x:f>
      </x:c>
      <x:c r="C188" s="22" t="str">
        <x:f>IF(A188="","",'Spending Inventory'!E188)</x:f>
      </x:c>
      <x:c r="D188" s="24"/>
      <x:c r="E188" s="26" t="str">
        <x:f>IF(A188="","",'Spending Inventory'!G188)</x:f>
      </x:c>
      <x:c r="F188" s="26" t="str">
        <x:f>IF(A188="","",MAX(0,E188-MIN(E188,MAX(0,IF(ISNUMBER(D188),D188,0)))))</x:f>
      </x:c>
      <x:c r="G188" s="26" t="str">
        <x:f>IF(A188="","",E188-F188)</x:f>
      </x:c>
      <x:c r="H188" s="22" t="str">
        <x:f>IF(A188="","",IF(AND(ISNUMBER(D188),OR(D188&lt;0,D188&gt;E188)),"Adjust target","OK"))</x:f>
      </x:c>
    </x:row>
    <x:row r="189">
      <x:c r="A189" s="22" t="str">
        <x:f>IF('Spending Inventory'!H189="Ready",'Spending Inventory'!A189,"")</x:f>
      </x:c>
      <x:c r="B189" s="22" t="str">
        <x:f>IF(A189="","",'Spending Inventory'!B189)</x:f>
      </x:c>
      <x:c r="C189" s="22" t="str">
        <x:f>IF(A189="","",'Spending Inventory'!E189)</x:f>
      </x:c>
      <x:c r="D189" s="24"/>
      <x:c r="E189" s="26" t="str">
        <x:f>IF(A189="","",'Spending Inventory'!G189)</x:f>
      </x:c>
      <x:c r="F189" s="26" t="str">
        <x:f>IF(A189="","",MAX(0,E189-MIN(E189,MAX(0,IF(ISNUMBER(D189),D189,0)))))</x:f>
      </x:c>
      <x:c r="G189" s="26" t="str">
        <x:f>IF(A189="","",E189-F189)</x:f>
      </x:c>
      <x:c r="H189" s="22" t="str">
        <x:f>IF(A189="","",IF(AND(ISNUMBER(D189),OR(D189&lt;0,D189&gt;E189)),"Adjust target","OK"))</x:f>
      </x:c>
    </x:row>
    <x:row r="190">
      <x:c r="A190" s="22" t="str">
        <x:f>IF('Spending Inventory'!H190="Ready",'Spending Inventory'!A190,"")</x:f>
      </x:c>
      <x:c r="B190" s="22" t="str">
        <x:f>IF(A190="","",'Spending Inventory'!B190)</x:f>
      </x:c>
      <x:c r="C190" s="22" t="str">
        <x:f>IF(A190="","",'Spending Inventory'!E190)</x:f>
      </x:c>
      <x:c r="D190" s="24"/>
      <x:c r="E190" s="26" t="str">
        <x:f>IF(A190="","",'Spending Inventory'!G190)</x:f>
      </x:c>
      <x:c r="F190" s="26" t="str">
        <x:f>IF(A190="","",MAX(0,E190-MIN(E190,MAX(0,IF(ISNUMBER(D190),D190,0)))))</x:f>
      </x:c>
      <x:c r="G190" s="26" t="str">
        <x:f>IF(A190="","",E190-F190)</x:f>
      </x:c>
      <x:c r="H190" s="22" t="str">
        <x:f>IF(A190="","",IF(AND(ISNUMBER(D190),OR(D190&lt;0,D190&gt;E190)),"Adjust target","OK"))</x:f>
      </x:c>
    </x:row>
    <x:row r="191">
      <x:c r="A191" s="22" t="str">
        <x:f>IF('Spending Inventory'!H191="Ready",'Spending Inventory'!A191,"")</x:f>
      </x:c>
      <x:c r="B191" s="22" t="str">
        <x:f>IF(A191="","",'Spending Inventory'!B191)</x:f>
      </x:c>
      <x:c r="C191" s="22" t="str">
        <x:f>IF(A191="","",'Spending Inventory'!E191)</x:f>
      </x:c>
      <x:c r="D191" s="24"/>
      <x:c r="E191" s="26" t="str">
        <x:f>IF(A191="","",'Spending Inventory'!G191)</x:f>
      </x:c>
      <x:c r="F191" s="26" t="str">
        <x:f>IF(A191="","",MAX(0,E191-MIN(E191,MAX(0,IF(ISNUMBER(D191),D191,0)))))</x:f>
      </x:c>
      <x:c r="G191" s="26" t="str">
        <x:f>IF(A191="","",E191-F191)</x:f>
      </x:c>
      <x:c r="H191" s="22" t="str">
        <x:f>IF(A191="","",IF(AND(ISNUMBER(D191),OR(D191&lt;0,D191&gt;E191)),"Adjust target","OK"))</x:f>
      </x:c>
    </x:row>
    <x:row r="192">
      <x:c r="A192" s="22" t="str">
        <x:f>IF('Spending Inventory'!H192="Ready",'Spending Inventory'!A192,"")</x:f>
      </x:c>
      <x:c r="B192" s="22" t="str">
        <x:f>IF(A192="","",'Spending Inventory'!B192)</x:f>
      </x:c>
      <x:c r="C192" s="22" t="str">
        <x:f>IF(A192="","",'Spending Inventory'!E192)</x:f>
      </x:c>
      <x:c r="D192" s="24"/>
      <x:c r="E192" s="26" t="str">
        <x:f>IF(A192="","",'Spending Inventory'!G192)</x:f>
      </x:c>
      <x:c r="F192" s="26" t="str">
        <x:f>IF(A192="","",MAX(0,E192-MIN(E192,MAX(0,IF(ISNUMBER(D192),D192,0)))))</x:f>
      </x:c>
      <x:c r="G192" s="26" t="str">
        <x:f>IF(A192="","",E192-F192)</x:f>
      </x:c>
      <x:c r="H192" s="22" t="str">
        <x:f>IF(A192="","",IF(AND(ISNUMBER(D192),OR(D192&lt;0,D192&gt;E192)),"Adjust target","OK"))</x:f>
      </x:c>
    </x:row>
    <x:row r="193">
      <x:c r="A193" s="22" t="str">
        <x:f>IF('Spending Inventory'!H193="Ready",'Spending Inventory'!A193,"")</x:f>
      </x:c>
      <x:c r="B193" s="22" t="str">
        <x:f>IF(A193="","",'Spending Inventory'!B193)</x:f>
      </x:c>
      <x:c r="C193" s="22" t="str">
        <x:f>IF(A193="","",'Spending Inventory'!E193)</x:f>
      </x:c>
      <x:c r="D193" s="24"/>
      <x:c r="E193" s="26" t="str">
        <x:f>IF(A193="","",'Spending Inventory'!G193)</x:f>
      </x:c>
      <x:c r="F193" s="26" t="str">
        <x:f>IF(A193="","",MAX(0,E193-MIN(E193,MAX(0,IF(ISNUMBER(D193),D193,0)))))</x:f>
      </x:c>
      <x:c r="G193" s="26" t="str">
        <x:f>IF(A193="","",E193-F193)</x:f>
      </x:c>
      <x:c r="H193" s="22" t="str">
        <x:f>IF(A193="","",IF(AND(ISNUMBER(D193),OR(D193&lt;0,D193&gt;E193)),"Adjust target","OK"))</x:f>
      </x:c>
    </x:row>
    <x:row r="194">
      <x:c r="A194" s="22" t="str">
        <x:f>IF('Spending Inventory'!H194="Ready",'Spending Inventory'!A194,"")</x:f>
      </x:c>
      <x:c r="B194" s="22" t="str">
        <x:f>IF(A194="","",'Spending Inventory'!B194)</x:f>
      </x:c>
      <x:c r="C194" s="22" t="str">
        <x:f>IF(A194="","",'Spending Inventory'!E194)</x:f>
      </x:c>
      <x:c r="D194" s="24"/>
      <x:c r="E194" s="26" t="str">
        <x:f>IF(A194="","",'Spending Inventory'!G194)</x:f>
      </x:c>
      <x:c r="F194" s="26" t="str">
        <x:f>IF(A194="","",MAX(0,E194-MIN(E194,MAX(0,IF(ISNUMBER(D194),D194,0)))))</x:f>
      </x:c>
      <x:c r="G194" s="26" t="str">
        <x:f>IF(A194="","",E194-F194)</x:f>
      </x:c>
      <x:c r="H194" s="22" t="str">
        <x:f>IF(A194="","",IF(AND(ISNUMBER(D194),OR(D194&lt;0,D194&gt;E194)),"Adjust target","OK"))</x:f>
      </x:c>
    </x:row>
    <x:row r="195">
      <x:c r="A195" s="22" t="str">
        <x:f>IF('Spending Inventory'!H195="Ready",'Spending Inventory'!A195,"")</x:f>
      </x:c>
      <x:c r="B195" s="22" t="str">
        <x:f>IF(A195="","",'Spending Inventory'!B195)</x:f>
      </x:c>
      <x:c r="C195" s="22" t="str">
        <x:f>IF(A195="","",'Spending Inventory'!E195)</x:f>
      </x:c>
      <x:c r="D195" s="24"/>
      <x:c r="E195" s="26" t="str">
        <x:f>IF(A195="","",'Spending Inventory'!G195)</x:f>
      </x:c>
      <x:c r="F195" s="26" t="str">
        <x:f>IF(A195="","",MAX(0,E195-MIN(E195,MAX(0,IF(ISNUMBER(D195),D195,0)))))</x:f>
      </x:c>
      <x:c r="G195" s="26" t="str">
        <x:f>IF(A195="","",E195-F195)</x:f>
      </x:c>
      <x:c r="H195" s="22" t="str">
        <x:f>IF(A195="","",IF(AND(ISNUMBER(D195),OR(D195&lt;0,D195&gt;E195)),"Adjust target","OK"))</x:f>
      </x:c>
    </x:row>
    <x:row r="196">
      <x:c r="A196" s="22" t="str">
        <x:f>IF('Spending Inventory'!H196="Ready",'Spending Inventory'!A196,"")</x:f>
      </x:c>
      <x:c r="B196" s="22" t="str">
        <x:f>IF(A196="","",'Spending Inventory'!B196)</x:f>
      </x:c>
      <x:c r="C196" s="22" t="str">
        <x:f>IF(A196="","",'Spending Inventory'!E196)</x:f>
      </x:c>
      <x:c r="D196" s="24"/>
      <x:c r="E196" s="26" t="str">
        <x:f>IF(A196="","",'Spending Inventory'!G196)</x:f>
      </x:c>
      <x:c r="F196" s="26" t="str">
        <x:f>IF(A196="","",MAX(0,E196-MIN(E196,MAX(0,IF(ISNUMBER(D196),D196,0)))))</x:f>
      </x:c>
      <x:c r="G196" s="26" t="str">
        <x:f>IF(A196="","",E196-F196)</x:f>
      </x:c>
      <x:c r="H196" s="22" t="str">
        <x:f>IF(A196="","",IF(AND(ISNUMBER(D196),OR(D196&lt;0,D196&gt;E196)),"Adjust target","OK"))</x:f>
      </x:c>
    </x:row>
    <x:row r="197">
      <x:c r="A197" s="22" t="str">
        <x:f>IF('Spending Inventory'!H197="Ready",'Spending Inventory'!A197,"")</x:f>
      </x:c>
      <x:c r="B197" s="22" t="str">
        <x:f>IF(A197="","",'Spending Inventory'!B197)</x:f>
      </x:c>
      <x:c r="C197" s="22" t="str">
        <x:f>IF(A197="","",'Spending Inventory'!E197)</x:f>
      </x:c>
      <x:c r="D197" s="24"/>
      <x:c r="E197" s="26" t="str">
        <x:f>IF(A197="","",'Spending Inventory'!G197)</x:f>
      </x:c>
      <x:c r="F197" s="26" t="str">
        <x:f>IF(A197="","",MAX(0,E197-MIN(E197,MAX(0,IF(ISNUMBER(D197),D197,0)))))</x:f>
      </x:c>
      <x:c r="G197" s="26" t="str">
        <x:f>IF(A197="","",E197-F197)</x:f>
      </x:c>
      <x:c r="H197" s="22" t="str">
        <x:f>IF(A197="","",IF(AND(ISNUMBER(D197),OR(D197&lt;0,D197&gt;E197)),"Adjust target","OK"))</x:f>
      </x:c>
    </x:row>
    <x:row r="198">
      <x:c r="A198" s="22" t="str">
        <x:f>IF('Spending Inventory'!H198="Ready",'Spending Inventory'!A198,"")</x:f>
      </x:c>
      <x:c r="B198" s="22" t="str">
        <x:f>IF(A198="","",'Spending Inventory'!B198)</x:f>
      </x:c>
      <x:c r="C198" s="22" t="str">
        <x:f>IF(A198="","",'Spending Inventory'!E198)</x:f>
      </x:c>
      <x:c r="D198" s="24"/>
      <x:c r="E198" s="26" t="str">
        <x:f>IF(A198="","",'Spending Inventory'!G198)</x:f>
      </x:c>
      <x:c r="F198" s="26" t="str">
        <x:f>IF(A198="","",MAX(0,E198-MIN(E198,MAX(0,IF(ISNUMBER(D198),D198,0)))))</x:f>
      </x:c>
      <x:c r="G198" s="26" t="str">
        <x:f>IF(A198="","",E198-F198)</x:f>
      </x:c>
      <x:c r="H198" s="22" t="str">
        <x:f>IF(A198="","",IF(AND(ISNUMBER(D198),OR(D198&lt;0,D198&gt;E198)),"Adjust target","OK"))</x:f>
      </x:c>
    </x:row>
    <x:row r="199">
      <x:c r="A199" s="22" t="str">
        <x:f>IF('Spending Inventory'!H199="Ready",'Spending Inventory'!A199,"")</x:f>
      </x:c>
      <x:c r="B199" s="22" t="str">
        <x:f>IF(A199="","",'Spending Inventory'!B199)</x:f>
      </x:c>
      <x:c r="C199" s="22" t="str">
        <x:f>IF(A199="","",'Spending Inventory'!E199)</x:f>
      </x:c>
      <x:c r="D199" s="24"/>
      <x:c r="E199" s="26" t="str">
        <x:f>IF(A199="","",'Spending Inventory'!G199)</x:f>
      </x:c>
      <x:c r="F199" s="26" t="str">
        <x:f>IF(A199="","",MAX(0,E199-MIN(E199,MAX(0,IF(ISNUMBER(D199),D199,0)))))</x:f>
      </x:c>
      <x:c r="G199" s="26" t="str">
        <x:f>IF(A199="","",E199-F199)</x:f>
      </x:c>
      <x:c r="H199" s="22" t="str">
        <x:f>IF(A199="","",IF(AND(ISNUMBER(D199),OR(D199&lt;0,D199&gt;E199)),"Adjust target","OK"))</x:f>
      </x:c>
    </x:row>
    <x:row r="200">
      <x:c r="A200" s="22" t="str">
        <x:f>IF('Spending Inventory'!H200="Ready",'Spending Inventory'!A200,"")</x:f>
      </x:c>
      <x:c r="B200" s="22" t="str">
        <x:f>IF(A200="","",'Spending Inventory'!B200)</x:f>
      </x:c>
      <x:c r="C200" s="22" t="str">
        <x:f>IF(A200="","",'Spending Inventory'!E200)</x:f>
      </x:c>
      <x:c r="D200" s="24"/>
      <x:c r="E200" s="26" t="str">
        <x:f>IF(A200="","",'Spending Inventory'!G200)</x:f>
      </x:c>
      <x:c r="F200" s="26" t="str">
        <x:f>IF(A200="","",MAX(0,E200-MIN(E200,MAX(0,IF(ISNUMBER(D200),D200,0)))))</x:f>
      </x:c>
      <x:c r="G200" s="26" t="str">
        <x:f>IF(A200="","",E200-F200)</x:f>
      </x:c>
      <x:c r="H200" s="22" t="str">
        <x:f>IF(A200="","",IF(AND(ISNUMBER(D200),OR(D200&lt;0,D200&gt;E200)),"Adjust target","OK"))</x:f>
      </x:c>
    </x:row>
    <x:row r="201">
      <x:c r="A201" s="22" t="str">
        <x:f>IF('Spending Inventory'!H201="Ready",'Spending Inventory'!A201,"")</x:f>
      </x:c>
      <x:c r="B201" s="22" t="str">
        <x:f>IF(A201="","",'Spending Inventory'!B201)</x:f>
      </x:c>
      <x:c r="C201" s="22" t="str">
        <x:f>IF(A201="","",'Spending Inventory'!E201)</x:f>
      </x:c>
      <x:c r="D201" s="24"/>
      <x:c r="E201" s="26" t="str">
        <x:f>IF(A201="","",'Spending Inventory'!G201)</x:f>
      </x:c>
      <x:c r="F201" s="26" t="str">
        <x:f>IF(A201="","",MAX(0,E201-MIN(E201,MAX(0,IF(ISNUMBER(D201),D201,0)))))</x:f>
      </x:c>
      <x:c r="G201" s="26" t="str">
        <x:f>IF(A201="","",E201-F201)</x:f>
      </x:c>
      <x:c r="H201" s="22" t="str">
        <x:f>IF(A201="","",IF(AND(ISNUMBER(D201),OR(D201&lt;0,D201&gt;E201)),"Adjust target","OK"))</x:f>
      </x:c>
    </x:row>
    <x:row r="202">
      <x:c r="A202" s="22" t="str">
        <x:f>IF('Spending Inventory'!H202="Ready",'Spending Inventory'!A202,"")</x:f>
      </x:c>
      <x:c r="B202" s="22" t="str">
        <x:f>IF(A202="","",'Spending Inventory'!B202)</x:f>
      </x:c>
      <x:c r="C202" s="22" t="str">
        <x:f>IF(A202="","",'Spending Inventory'!E202)</x:f>
      </x:c>
      <x:c r="D202" s="24"/>
      <x:c r="E202" s="26" t="str">
        <x:f>IF(A202="","",'Spending Inventory'!G202)</x:f>
      </x:c>
      <x:c r="F202" s="26" t="str">
        <x:f>IF(A202="","",MAX(0,E202-MIN(E202,MAX(0,IF(ISNUMBER(D202),D202,0)))))</x:f>
      </x:c>
      <x:c r="G202" s="26" t="str">
        <x:f>IF(A202="","",E202-F202)</x:f>
      </x:c>
      <x:c r="H202" s="22" t="str">
        <x:f>IF(A202="","",IF(AND(ISNUMBER(D202),OR(D202&lt;0,D202&gt;E202)),"Adjust target","OK"))</x:f>
      </x:c>
    </x:row>
    <x:row r="203">
      <x:c r="A203" s="22" t="str">
        <x:f>IF('Spending Inventory'!H203="Ready",'Spending Inventory'!A203,"")</x:f>
      </x:c>
      <x:c r="B203" s="22" t="str">
        <x:f>IF(A203="","",'Spending Inventory'!B203)</x:f>
      </x:c>
      <x:c r="C203" s="22" t="str">
        <x:f>IF(A203="","",'Spending Inventory'!E203)</x:f>
      </x:c>
      <x:c r="D203" s="24"/>
      <x:c r="E203" s="26" t="str">
        <x:f>IF(A203="","",'Spending Inventory'!G203)</x:f>
      </x:c>
      <x:c r="F203" s="26" t="str">
        <x:f>IF(A203="","",MAX(0,E203-MIN(E203,MAX(0,IF(ISNUMBER(D203),D203,0)))))</x:f>
      </x:c>
      <x:c r="G203" s="26" t="str">
        <x:f>IF(A203="","",E203-F203)</x:f>
      </x:c>
      <x:c r="H203" s="22" t="str">
        <x:f>IF(A203="","",IF(AND(ISNUMBER(D203),OR(D203&lt;0,D203&gt;E203)),"Adjust target","OK"))</x:f>
      </x:c>
    </x:row>
    <x:row r="204">
      <x:c r="A204" s="22" t="str">
        <x:f>IF('Spending Inventory'!H204="Ready",'Spending Inventory'!A204,"")</x:f>
      </x:c>
      <x:c r="B204" s="22" t="str">
        <x:f>IF(A204="","",'Spending Inventory'!B204)</x:f>
      </x:c>
      <x:c r="C204" s="22" t="str">
        <x:f>IF(A204="","",'Spending Inventory'!E204)</x:f>
      </x:c>
      <x:c r="D204" s="24"/>
      <x:c r="E204" s="26" t="str">
        <x:f>IF(A204="","",'Spending Inventory'!G204)</x:f>
      </x:c>
      <x:c r="F204" s="26" t="str">
        <x:f>IF(A204="","",MAX(0,E204-MIN(E204,MAX(0,IF(ISNUMBER(D204),D204,0)))))</x:f>
      </x:c>
      <x:c r="G204" s="26" t="str">
        <x:f>IF(A204="","",E204-F204)</x:f>
      </x:c>
      <x:c r="H204" s="22" t="str">
        <x:f>IF(A204="","",IF(AND(ISNUMBER(D204),OR(D204&lt;0,D204&gt;E204)),"Adjust target","OK"))</x:f>
      </x:c>
    </x:row>
  </x:sheetData>
  <x:mergeCells>
    <x:mergeCell ref="A1:H1"/>
  </x:mergeCells>
  <x:conditionalFormatting sqref="H5:H204">
    <x:cfRule type="expression" dxfId="1" priority="1">
      <x:formula>H5="Adjust target"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18" hidden="0" customWidth="1"/>
    <x:col min="3" max="3" width="34" hidden="0" customWidth="1"/>
    <x:col min="4" max="4" width="17" hidden="0" customWidth="1"/>
    <x:col min="5" max="5" width="4" hidden="0" customWidth="1"/>
    <x:col min="6" max="6" width="20" hidden="0" customWidth="1"/>
    <x:col min="7" max="7" width="18" hidden="0" customWidth="1"/>
    <x:col min="8" max="8" width="18" hidden="0" customWidth="1"/>
    <x:col min="9" max="9" width="19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42" customHeight="1">
      <x:c r="A1" s="4" t="str">
        <x:v>YOUR SPENDING REVIEW  |  DASHBOARD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>
      <x:c r="A2" t="str">
        <x:v>A clear picture of your spending and realistic adjustments. All amounts are monthly equivalents.</x:v>
      </x:c>
    </x:row>
    <x:row r="4" ht="26" customHeight="1">
      <x:c r="A4" s="9" t="str">
        <x:v>CURRENT MONTHLY SPENDING</x:v>
      </x:c>
      <x:c r="B4" s="9"/>
      <x:c r="C4" s="9"/>
      <x:c r="D4" s="9"/>
      <x:c r="F4" s="9" t="str">
        <x:v>PLANNED MONTHLY SPENDING</x:v>
      </x:c>
      <x:c r="G4" s="9"/>
      <x:c r="H4" s="9"/>
      <x:c r="I4" s="9"/>
    </x:row>
    <x:row r="5" ht="28" customHeight="1">
      <x:c r="A5" s="42" t="n">
        <x:f>SUM('Spending Inventory'!G5:G204)</x:f>
        <x:v>0</x:v>
      </x:c>
      <x:c r="B5" s="22"/>
      <x:c r="C5" s="22"/>
      <x:c r="D5" s="22"/>
      <x:c r="F5" s="42" t="n">
        <x:f>SUM('Spending Adjustments'!F5:F204)</x:f>
        <x:v>0</x:v>
      </x:c>
      <x:c r="G5" s="22"/>
      <x:c r="H5" s="22"/>
      <x:c r="I5" s="22"/>
    </x:row>
    <x:row r="6">
      <x:c r="A6" s="22"/>
      <x:c r="B6" s="22"/>
      <x:c r="C6" s="22"/>
      <x:c r="D6" s="22"/>
      <x:c r="F6" s="22"/>
      <x:c r="G6" s="22"/>
      <x:c r="H6" s="22"/>
      <x:c r="I6" s="22"/>
    </x:row>
    <x:row r="9" ht="26" customHeight="1">
      <x:c r="A9" s="9" t="str">
        <x:v>POTENTIAL MONTHLY SAVINGS</x:v>
      </x:c>
      <x:c r="B9" s="9"/>
      <x:c r="C9" s="9"/>
      <x:c r="D9" s="9"/>
      <x:c r="F9" s="9" t="str">
        <x:v>POTENTIAL ANNUAL SAVINGS</x:v>
      </x:c>
      <x:c r="G9" s="9"/>
      <x:c r="H9" s="9"/>
      <x:c r="I9" s="9"/>
    </x:row>
    <x:row r="10" ht="28" customHeight="1">
      <x:c r="A10" s="42" t="n">
        <x:f>SUM('Spending Adjustments'!G5:G204)</x:f>
        <x:v>0</x:v>
      </x:c>
      <x:c r="B10" s="22"/>
      <x:c r="C10" s="22"/>
      <x:c r="D10" s="22"/>
      <x:c r="F10" s="42" t="n">
        <x:f>A10*12</x:f>
        <x:v>0</x:v>
      </x:c>
      <x:c r="G10" s="22"/>
      <x:c r="H10" s="22"/>
      <x:c r="I10" s="22"/>
    </x:row>
    <x:row r="11">
      <x:c r="A11" s="22"/>
      <x:c r="B11" s="22"/>
      <x:c r="C11" s="22"/>
      <x:c r="D11" s="22"/>
      <x:c r="F11" s="22"/>
      <x:c r="G11" s="22"/>
      <x:c r="H11" s="22"/>
      <x:c r="I11" s="22"/>
    </x:row>
    <x:row r="14" ht="30" customHeight="1">
      <x:c r="A14" s="11" t="str">
        <x:v>SPENDING PROFILE</x:v>
      </x:c>
      <x:c r="B14" s="11" t="str">
        <x:v>MONTHLY</x:v>
      </x:c>
      <x:c r="C14" s="11" t="str">
        <x:v>SHARE</x:v>
      </x:c>
    </x:row>
    <x:row r="15">
      <x:c r="A15" t="str">
        <x:v>Essential</x:v>
      </x:c>
      <x:c r="B15" s="32" t="n">
        <x:f>SUMIF('Spending Inventory'!$E$5:$E$204,A15,'Spending Inventory'!$G$5:$G$204)</x:f>
        <x:v>0</x:v>
      </x:c>
      <x:c r="C15" s="36" t="n">
        <x:f>IFERROR(B15/$A$5,0)</x:f>
        <x:v>0</x:v>
      </x:c>
    </x:row>
    <x:row r="16">
      <x:c r="A16" t="str">
        <x:v>Flexible</x:v>
      </x:c>
      <x:c r="B16" s="32" t="n">
        <x:f>SUMIF('Spending Inventory'!$E$5:$E$204,A16,'Spending Inventory'!$G$5:$G$204)</x:f>
        <x:v>0</x:v>
      </x:c>
      <x:c r="C16" s="36" t="n">
        <x:f>IFERROR(B16/$A$5,0)</x:f>
        <x:v>0</x:v>
      </x:c>
    </x:row>
    <x:row r="17">
      <x:c r="A17" t="str">
        <x:v>Optional</x:v>
      </x:c>
      <x:c r="B17" s="32" t="n">
        <x:f>SUMIF('Spending Inventory'!$E$5:$E$204,A17,'Spending Inventory'!$G$5:$G$204)</x:f>
        <x:v>0</x:v>
      </x:c>
      <x:c r="C17" s="36" t="n">
        <x:f>IFERROR(B17/$A$5,0)</x:f>
        <x:v>0</x:v>
      </x:c>
    </x:row>
    <x:row r="20" ht="30" customHeight="1">
      <x:c r="A20" s="11" t="str">
        <x:v>PLAN CHECK</x:v>
      </x:c>
      <x:c r="B20" s="11" t="str">
        <x:v>VALUE</x:v>
      </x:c>
      <x:c r="C20" s="11" t="str">
        <x:v>INTERPRETATION</x:v>
      </x:c>
    </x:row>
    <x:row r="21">
      <x:c r="A21" t="str">
        <x:v>Expenses Recorded</x:v>
      </x:c>
      <x:c r="B21" t="n">
        <x:f>COUNTIF('Spending Inventory'!H5:H204,"Ready")</x:f>
        <x:v>0</x:v>
      </x:c>
      <x:c r="C21" t="str">
        <x:v>Complete, valid entries</x:v>
      </x:c>
    </x:row>
    <x:row r="22">
      <x:c r="A22" t="str">
        <x:v>Adjustments Planned</x:v>
      </x:c>
      <x:c r="B22" t="n">
        <x:f>COUNTIF('Spending Adjustments'!G5:G204,"&gt;0")</x:f>
        <x:v>0</x:v>
      </x:c>
      <x:c r="C22" t="str">
        <x:v>Rows with positive reduction</x:v>
      </x:c>
    </x:row>
    <x:row r="23">
      <x:c r="A23" t="str">
        <x:v>Reduction %</x:v>
      </x:c>
      <x:c r="B23" s="36" t="n">
        <x:f>IFERROR(A10/A5,0)</x:f>
        <x:v>0</x:v>
      </x:c>
      <x:c r="C23" t="str">
        <x:v>Share of recorded spending</x:v>
      </x:c>
    </x:row>
    <x:row r="24">
      <x:c r="A24" t="str">
        <x:v>Review Status</x:v>
      </x:c>
      <x:c r="B24" t="str">
        <x:f>IF(B21=0,"Enter expenses",IF(COUNTIF('Spending Inventory'!H5:H204,"Check entry")&gt;0,"Review incomplete entries",IF(COUNTIF('Spending Adjustments'!H5:H204,"Adjust target")&gt;0,"Review reduction targets","Ready")))</x:f>
        <x:v>Enter expenses</x:v>
      </x:c>
      <x:c r="C24" t="str">
        <x:v>Check inventory and reduction inputs</x:v>
      </x:c>
    </x:row>
    <x:row r="27">
      <x:c r="A27" s="28" t="str">
        <x:v>PLANNING REMINDER</x:v>
      </x:c>
      <x:c r="B27" s="28"/>
      <x:c r="C27" s="28"/>
      <x:c r="D27" s="28"/>
    </x:row>
    <x:row r="28">
      <x:c r="A28" t="str">
        <x:v>Projected savings are not guaranteed. Review results against your real statements and adjust as needed.</x:v>
      </x:c>
    </x:row>
    <x:row r="30">
      <x:c r="A30" t="str">
        <x:v>Current</x:v>
      </x:c>
      <x:c r="B30" t="n">
        <x:f>A5</x:f>
        <x:v>0</x:v>
      </x:c>
    </x:row>
    <x:row r="31">
      <x:c r="A31" t="str">
        <x:v>Planned</x:v>
      </x:c>
      <x:c r="B31" t="n">
        <x:f>F5</x:f>
        <x:v>0</x:v>
      </x:c>
    </x:row>
  </x:sheetData>
  <x:mergeCells>
    <x:mergeCell ref="A1:L1"/>
    <x:mergeCell ref="A4:D4"/>
    <x:mergeCell ref="A5:D6"/>
    <x:mergeCell ref="F4:I4"/>
    <x:mergeCell ref="F5:I6"/>
    <x:mergeCell ref="A9:D9"/>
    <x:mergeCell ref="A10:D11"/>
    <x:mergeCell ref="F9:I9"/>
    <x:mergeCell ref="F10:I11"/>
  </x:mergeCells>
  <x:pageMargins left="0.7" right="0.7" top="0.75" bottom="0.75" header="0.3" footer="0.3"/>
  <x:drawing xmlns:r="http://schemas.openxmlformats.org/officeDocument/2006/relationships" r:id="R05086a28eca1472a"/>
</x:worksheet>
</file>