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336807339aa4ec7" /></Relationships>
</file>

<file path=xl/workbook.xml><?xml version="1.0" encoding="utf-8"?>
<x:workbook xmlns:x="http://schemas.openxmlformats.org/spreadsheetml/2006/main">
  <x:sheets>
    <x:sheet xmlns:r="http://schemas.openxmlformats.org/officeDocument/2006/relationships" name="Balance Review" sheetId="1" r:id="R4ba1a4eec4ea4a70"/>
    <x:sheet xmlns:r="http://schemas.openxmlformats.org/officeDocument/2006/relationships" name="Monthly Tracking" sheetId="2" r:id="R513e9cc299454ede"/>
    <x:sheet xmlns:r="http://schemas.openxmlformats.org/officeDocument/2006/relationships" name="Utilization Review" sheetId="3" r:id="R607b7f7bb3e64b89"/>
    <x:sheet xmlns:r="http://schemas.openxmlformats.org/officeDocument/2006/relationships" name="Payment Overview" sheetId="4" r:id="R1e65b0dbacc44a2d"/>
    <x:sheet xmlns:r="http://schemas.openxmlformats.org/officeDocument/2006/relationships" name="Dashboard" sheetId="5" r:id="R76a201ff46664e00"/>
    <x:sheet xmlns:r="http://schemas.openxmlformats.org/officeDocument/2006/relationships" name="Read Me" sheetId="6" r:id="Rfdf92d309d4641bd"/>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00%;[Red](0.00%);-"/>
    <x:numFmt numFmtId="201" formatCode="$#,##0.00;[Red]($#,##0.00);-"/>
    <x:numFmt numFmtId="202" formatCode="mm/dd/yyyy"/>
    <x:numFmt numFmtId="203" formatCode="0.0%;[Red](0.0%);-"/>
    <x:numFmt numFmtId="204" formatCode="#,##0;[Red](#,##0);-"/>
  </x:numFmts>
  <x:fonts count="12">
    <x:font>
      <x:sz val="11"/>
      <x:name val="Carlito"/>
    </x:font>
    <x:font>
      <x:b/>
      <x:sz val="18"/>
      <x:color rgb="FFFFFFFF"/>
      <x:name val="Carlito"/>
    </x:font>
    <x:font>
      <x:i/>
      <x:sz val="10"/>
      <x:color rgb="FF123F35"/>
      <x:name val="Carlito"/>
    </x:font>
    <x:font>
      <x:b/>
      <x:sz val="11"/>
      <x:color rgb="FFFFFFFF"/>
      <x:name val="Carlito"/>
    </x:font>
    <x:font>
      <x:sz val="11"/>
      <x:color rgb="FF0000FF"/>
      <x:name val="Carlito"/>
    </x:font>
    <x:font>
      <x:sz val="11"/>
      <x:color rgb="FF000000"/>
      <x:name val="Carlito"/>
    </x:font>
    <x:font>
      <x:b/>
      <x:sz val="11"/>
      <x:color rgb="FF123F35"/>
      <x:name val="Carlito"/>
    </x:font>
    <x:font>
      <x:sz val="11"/>
      <x:color rgb="FF008000"/>
      <x:name val="Carlito"/>
    </x:font>
    <x:font>
      <x:b/>
      <x:sz val="16"/>
      <x:color rgb="FF008000"/>
      <x:name val="Carlito"/>
    </x:font>
    <x:font>
      <x:sz val="11"/>
      <x:color rgb="FF123F35"/>
      <x:name val="Carlito"/>
    </x:font>
    <x:font>
      <x:b/>
      <x:sz val="11"/>
      <x:color rgb="FF0F766E"/>
      <x:name val="Carlito"/>
    </x:font>
    <x:font>
      <x:b/>
      <x:sz val="11"/>
      <x:name val="Carlito"/>
    </x:font>
  </x:fonts>
  <x:fills count="7">
    <x:fill>
      <x:patternFill patternType="none"/>
    </x:fill>
    <x:fill>
      <x:patternFill patternType="gray125"/>
    </x:fill>
    <x:fill>
      <x:patternFill patternType="solid">
        <x:fgColor rgb="FF123F35"/>
      </x:patternFill>
    </x:fill>
    <x:fill>
      <x:patternFill patternType="solid">
        <x:fgColor rgb="FFEAF5F1"/>
      </x:patternFill>
    </x:fill>
    <x:fill>
      <x:patternFill patternType="solid">
        <x:fgColor rgb="FF0F766E"/>
      </x:patternFill>
    </x:fill>
    <x:fill>
      <x:patternFill patternType="solid">
        <x:fgColor rgb="FFFFFDF2"/>
      </x:patternFill>
    </x:fill>
    <x:fill>
      <x:patternFill patternType="solid">
        <x:fgColor rgb="FFF5FAF8"/>
      </x:patternFill>
    </x:fill>
  </x:fills>
  <x:borders count="4">
    <x:border/>
    <x:border/>
    <x:border>
      <x:bottom style="thin">
        <x:color rgb="FF123F35"/>
      </x:bottom>
    </x:border>
    <x:border>
      <x:bottom style="thin">
        <x:color rgb="FF123F35"/>
      </x:bottom>
    </x:border>
  </x:borders>
  <x:cellStyleXfs count="1">
    <x:xf numFmtId="0" fontId="0" fillId="0" borderId="0"/>
  </x:cellStyleXfs>
  <x:cellXfs count="9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2" xfId="0" applyNumberFormat="1" applyFont="1" applyFill="1" applyBorder="1"/>
    <x:xf numFmtId="0" fontId="3" fillId="4" borderId="2" xfId="0" applyNumberFormat="1" applyFont="1" applyFill="1" applyBorder="1" applyAlignment="1">
      <x:alignment wrapText="1"/>
    </x:xf>
    <x:xf numFmtId="0" fontId="3" fillId="4" borderId="2" xfId="0" applyNumberFormat="1" applyFont="1" applyFill="1" applyBorder="1" applyAlignment="1">
      <x:alignment horizontal="center" wrapText="1"/>
    </x:xf>
    <x:xf numFmtId="0" fontId="3" fillId="4" borderId="2" xfId="0" applyNumberFormat="1" applyFont="1" applyFill="1" applyBorder="1" applyAlignment="1">
      <x:alignment horizontal="center" vertical="center" wrapText="1"/>
    </x:xf>
    <x:xf numFmtId="0" fontId="0" fillId="4" borderId="1" xfId="0" applyNumberFormat="1" applyFont="1" applyFill="1" applyBorder="1"/>
    <x:xf numFmtId="0" fontId="3" fillId="4" borderId="1" xfId="0" applyNumberFormat="1" applyFont="1" applyFill="1" applyBorder="1"/>
    <x:xf numFmtId="0" fontId="3" fillId="4" borderId="3" xfId="0" applyNumberFormat="1" applyFont="1" applyFill="1" applyBorder="1"/>
    <x:xf numFmtId="0" fontId="3" fillId="4" borderId="3" xfId="0" applyNumberFormat="1" applyFont="1" applyFill="1" applyBorder="1" applyAlignment="1">
      <x:alignment wrapText="1"/>
    </x:xf>
    <x:xf numFmtId="0" fontId="3" fillId="4" borderId="3" xfId="0" applyNumberFormat="1" applyFont="1" applyFill="1" applyBorder="1" applyAlignment="1">
      <x:alignment horizontal="center" wrapText="1"/>
    </x:xf>
    <x:xf numFmtId="0" fontId="3" fillId="4" borderId="3" xfId="0" applyNumberFormat="1" applyFont="1" applyFill="1" applyBorder="1" applyAlignment="1">
      <x:alignment horizontal="center" vertical="center" wrapText="1"/>
    </x:xf>
    <x:xf numFmtId="0" fontId="4" fillId="0" borderId="0" xfId="0" applyNumberFormat="1" applyFont="1" applyFill="1" applyBorder="1"/>
    <x:xf numFmtId="0" fontId="4" fillId="0" borderId="1" xfId="0" applyNumberFormat="1" applyFont="1" applyFill="1" applyBorder="1"/>
    <x:xf numFmtId="0" fontId="4" fillId="5" borderId="0" xfId="0" applyNumberFormat="1" applyFont="1" applyFill="1" applyBorder="1"/>
    <x:xf numFmtId="0" fontId="4" fillId="5" borderId="1" xfId="0" applyNumberFormat="1" applyFont="1" applyFill="1" applyBorder="1"/>
    <x:xf numFmtId="200" fontId="4" fillId="5" borderId="0" xfId="0" applyNumberFormat="1" applyFont="1" applyFill="1" applyBorder="1"/>
    <x:xf numFmtId="200" fontId="4" fillId="5" borderId="1" xfId="0" applyNumberFormat="1" applyFont="1" applyFill="1" applyBorder="1"/>
    <x:xf numFmtId="201" fontId="4" fillId="5" borderId="0" xfId="0" applyNumberFormat="1" applyFont="1" applyFill="1" applyBorder="1"/>
    <x:xf numFmtId="201" fontId="4" fillId="5" borderId="1" xfId="0" applyNumberFormat="1" applyFont="1" applyFill="1" applyBorder="1"/>
    <x:xf numFmtId="202" fontId="4" fillId="5" borderId="0" xfId="0" applyNumberFormat="1" applyFont="1" applyFill="1" applyBorder="1"/>
    <x:xf numFmtId="202" fontId="4" fillId="5" borderId="1" xfId="0" applyNumberFormat="1" applyFont="1" applyFill="1" applyBorder="1"/>
    <x:xf numFmtId="0" fontId="5" fillId="0" borderId="0" xfId="0" applyNumberFormat="1" applyFont="1" applyFill="1" applyBorder="1"/>
    <x:xf numFmtId="0" fontId="5" fillId="0" borderId="1" xfId="0" applyNumberFormat="1" applyFont="1" applyFill="1" applyBorder="1"/>
    <x:xf numFmtId="201" fontId="5" fillId="0" borderId="0" xfId="0" applyNumberFormat="1" applyFont="1" applyFill="1" applyBorder="1"/>
    <x:xf numFmtId="201" fontId="5" fillId="0" borderId="1" xfId="0" applyNumberFormat="1" applyFont="1" applyFill="1" applyBorder="1"/>
    <x:xf numFmtId="203" fontId="5" fillId="0" borderId="0" xfId="0" applyNumberFormat="1" applyFont="1" applyFill="1" applyBorder="1"/>
    <x:xf numFmtId="203" fontId="5" fillId="0" borderId="1" xfId="0" applyNumberFormat="1" applyFont="1" applyFill="1" applyBorder="1"/>
    <x:xf numFmtId="0" fontId="3" fillId="2" borderId="0" xfId="0" applyNumberFormat="1" applyFont="1" applyFill="1" applyBorder="1"/>
    <x:xf numFmtId="0" fontId="3" fillId="2" borderId="1" xfId="0" applyNumberFormat="1" applyFont="1" applyFill="1" applyBorder="1"/>
    <x:xf numFmtId="0" fontId="6" fillId="0" borderId="0" xfId="0" applyNumberFormat="1" applyFont="1" applyFill="1" applyBorder="1"/>
    <x:xf numFmtId="0" fontId="6" fillId="0" borderId="1" xfId="0" applyNumberFormat="1" applyFont="1" applyFill="1" applyBorder="1"/>
    <x:xf numFmtId="200" fontId="5" fillId="0" borderId="0" xfId="0" applyNumberFormat="1" applyFont="1" applyFill="1" applyBorder="1"/>
    <x:xf numFmtId="200" fontId="5" fillId="0" borderId="1" xfId="0" applyNumberFormat="1" applyFont="1" applyFill="1" applyBorder="1"/>
    <x:xf numFmtId="204" fontId="5" fillId="0" borderId="0" xfId="0" applyNumberFormat="1" applyFont="1" applyFill="1" applyBorder="1"/>
    <x:xf numFmtId="204" fontId="5" fillId="0" borderId="1" xfId="0" applyNumberFormat="1" applyFont="1" applyFill="1" applyBorder="1"/>
    <x:xf numFmtId="0" fontId="7" fillId="0" borderId="0" xfId="0" applyNumberFormat="1" applyFont="1" applyFill="1" applyBorder="1"/>
    <x:xf numFmtId="0" fontId="7" fillId="0" borderId="1" xfId="0" applyNumberFormat="1" applyFont="1" applyFill="1" applyBorder="1"/>
    <x:xf numFmtId="201" fontId="7" fillId="0" borderId="0" xfId="0" applyNumberFormat="1" applyFont="1" applyFill="1" applyBorder="1"/>
    <x:xf numFmtId="201" fontId="7" fillId="0" borderId="1" xfId="0" applyNumberFormat="1" applyFont="1" applyFill="1" applyBorder="1"/>
    <x:xf numFmtId="200" fontId="7" fillId="0" borderId="0" xfId="0" applyNumberFormat="1" applyFont="1" applyFill="1" applyBorder="1"/>
    <x:xf numFmtId="200" fontId="7" fillId="0" borderId="1" xfId="0" applyNumberFormat="1" applyFont="1" applyFill="1" applyBorder="1"/>
    <x:xf numFmtId="202" fontId="7" fillId="0" borderId="0" xfId="0" applyNumberFormat="1" applyFont="1" applyFill="1" applyBorder="1"/>
    <x:xf numFmtId="202" fontId="7" fillId="0" borderId="1" xfId="0" applyNumberFormat="1" applyFont="1" applyFill="1" applyBorder="1"/>
    <x:xf numFmtId="0" fontId="3" fillId="4" borderId="0" xfId="0" applyNumberFormat="1" applyFont="1" applyFill="1" applyBorder="1" applyAlignment="1">
      <x:alignment horizontal="center"/>
    </x:xf>
    <x:xf numFmtId="0" fontId="3" fillId="4" borderId="1" xfId="0" applyNumberFormat="1" applyFont="1" applyFill="1" applyBorder="1" applyAlignment="1">
      <x:alignment horizontal="center"/>
    </x:xf>
    <x:xf numFmtId="0" fontId="0" fillId="6" borderId="0" xfId="0" applyNumberFormat="1" applyFont="1" applyFill="1" applyBorder="1"/>
    <x:xf numFmtId="0" fontId="8" fillId="6" borderId="0" xfId="0" applyNumberFormat="1" applyFont="1" applyFill="1" applyBorder="1"/>
    <x:xf numFmtId="0" fontId="8" fillId="6" borderId="0" xfId="0" applyNumberFormat="1" applyFont="1" applyFill="1" applyBorder="1" applyAlignment="1">
      <x:alignment horizontal="center"/>
    </x:xf>
    <x:xf numFmtId="0" fontId="8" fillId="6" borderId="0" xfId="0" applyNumberFormat="1" applyFont="1" applyFill="1" applyBorder="1" applyAlignment="1">
      <x:alignment horizontal="center" vertical="center"/>
    </x:xf>
    <x:xf numFmtId="0" fontId="0" fillId="6" borderId="1" xfId="0" applyNumberFormat="1" applyFont="1" applyFill="1" applyBorder="1"/>
    <x:xf numFmtId="0" fontId="8" fillId="6" borderId="1" xfId="0" applyNumberFormat="1" applyFont="1" applyFill="1" applyBorder="1"/>
    <x:xf numFmtId="0" fontId="8" fillId="6" borderId="1" xfId="0" applyNumberFormat="1" applyFont="1" applyFill="1" applyBorder="1" applyAlignment="1">
      <x:alignment horizontal="center"/>
    </x:xf>
    <x:xf numFmtId="0" fontId="8" fillId="6" borderId="1" xfId="0" applyNumberFormat="1" applyFont="1" applyFill="1" applyBorder="1" applyAlignment="1">
      <x:alignment horizontal="center" vertical="center"/>
    </x:xf>
    <x:xf numFmtId="201" fontId="8" fillId="6" borderId="0" xfId="0" applyNumberFormat="1" applyFont="1" applyFill="1" applyBorder="1" applyAlignment="1">
      <x:alignment horizontal="center" vertical="center"/>
    </x:xf>
    <x:xf numFmtId="201" fontId="8" fillId="6" borderId="1" xfId="0" applyNumberFormat="1" applyFont="1" applyFill="1" applyBorder="1" applyAlignment="1">
      <x:alignment horizontal="center" vertical="center"/>
    </x:xf>
    <x:xf numFmtId="203" fontId="8" fillId="6" borderId="0" xfId="0" applyNumberFormat="1" applyFont="1" applyFill="1" applyBorder="1" applyAlignment="1">
      <x:alignment horizontal="center" vertical="center"/>
    </x:xf>
    <x:xf numFmtId="203" fontId="8" fillId="6" borderId="1" xfId="0" applyNumberFormat="1" applyFont="1" applyFill="1" applyBorder="1" applyAlignment="1">
      <x:alignment horizontal="center" vertical="center"/>
    </x:xf>
    <x:xf numFmtId="200" fontId="8" fillId="6" borderId="0" xfId="0" applyNumberFormat="1" applyFont="1" applyFill="1" applyBorder="1" applyAlignment="1">
      <x:alignment horizontal="center" vertical="center"/>
    </x:xf>
    <x:xf numFmtId="200" fontId="8" fillId="6" borderId="1" xfId="0" applyNumberFormat="1" applyFont="1" applyFill="1" applyBorder="1" applyAlignment="1">
      <x:alignment horizontal="center" vertical="center"/>
    </x:xf>
    <x:xf numFmtId="204" fontId="8" fillId="6" borderId="0" xfId="0" applyNumberFormat="1" applyFont="1" applyFill="1" applyBorder="1" applyAlignment="1">
      <x:alignment horizontal="center" vertical="center"/>
    </x:xf>
    <x:xf numFmtId="204" fontId="8" fillId="6" borderId="1" xfId="0" applyNumberFormat="1" applyFont="1" applyFill="1" applyBorder="1" applyAlignment="1">
      <x:alignment horizontal="center" vertical="center"/>
    </x:xf>
    <x:xf numFmtId="0" fontId="9" fillId="3" borderId="0" xfId="0" applyNumberFormat="1" applyFont="1" applyFill="1" applyBorder="1"/>
    <x:xf numFmtId="0" fontId="9" fillId="3" borderId="0" xfId="0" applyNumberFormat="1" applyFont="1" applyFill="1" applyBorder="1" applyAlignment="1">
      <x:alignment wrapText="1"/>
    </x:xf>
    <x:xf numFmtId="0" fontId="9" fillId="3" borderId="0" xfId="0" applyNumberFormat="1" applyFont="1" applyFill="1" applyBorder="1" applyAlignment="1">
      <x:alignment vertical="top" wrapText="1"/>
    </x:xf>
    <x:xf numFmtId="0" fontId="9" fillId="3" borderId="1" xfId="0" applyNumberFormat="1" applyFont="1" applyFill="1" applyBorder="1"/>
    <x:xf numFmtId="0" fontId="9" fillId="3" borderId="1" xfId="0" applyNumberFormat="1" applyFont="1" applyFill="1" applyBorder="1" applyAlignment="1">
      <x:alignment wrapText="1"/>
    </x:xf>
    <x:xf numFmtId="0" fontId="9" fillId="3" borderId="1" xfId="0" applyNumberFormat="1" applyFont="1" applyFill="1" applyBorder="1" applyAlignment="1">
      <x:alignment vertical="top" wrapText="1"/>
    </x:xf>
    <x:xf numFmtId="0" fontId="10" fillId="3" borderId="0" xfId="0" applyNumberFormat="1" applyFont="1" applyFill="1" applyBorder="1"/>
    <x:xf numFmtId="0" fontId="10" fillId="3" borderId="0" xfId="0" applyNumberFormat="1" applyFont="1" applyFill="1" applyBorder="1" applyAlignment="1">
      <x:alignment horizontal="center"/>
    </x:xf>
    <x:xf numFmtId="0" fontId="10" fillId="3" borderId="1" xfId="0" applyNumberFormat="1" applyFont="1" applyFill="1" applyBorder="1"/>
    <x:xf numFmtId="0" fontId="10" fillId="3" borderId="1" xfId="0" applyNumberFormat="1" applyFont="1" applyFill="1" applyBorder="1" applyAlignment="1">
      <x:alignment horizontal="center"/>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9" fillId="6" borderId="0" xfId="0" applyNumberFormat="1" applyFont="1" applyFill="1" applyBorder="1"/>
    <x:xf numFmtId="0" fontId="9" fillId="6" borderId="0" xfId="0" applyNumberFormat="1" applyFont="1" applyFill="1" applyBorder="1" applyAlignment="1">
      <x:alignment wrapText="1"/>
    </x:xf>
    <x:xf numFmtId="0" fontId="9" fillId="6" borderId="0" xfId="0" applyNumberFormat="1" applyFont="1" applyFill="1" applyBorder="1" applyAlignment="1">
      <x:alignment vertical="top" wrapText="1"/>
    </x:xf>
    <x:xf numFmtId="0" fontId="9" fillId="6" borderId="1" xfId="0" applyNumberFormat="1" applyFont="1" applyFill="1" applyBorder="1"/>
    <x:xf numFmtId="0" fontId="9" fillId="6" borderId="1" xfId="0" applyNumberFormat="1" applyFont="1" applyFill="1" applyBorder="1" applyAlignment="1">
      <x:alignment wrapText="1"/>
    </x:xf>
    <x:xf numFmtId="0" fontId="9" fillId="6" borderId="1" xfId="0" applyNumberFormat="1" applyFont="1" applyFill="1" applyBorder="1" applyAlignment="1">
      <x:alignment vertical="top" wrapText="1"/>
    </x:xf>
    <x:xf numFmtId="0" fontId="11" fillId="0" borderId="0" xfId="0" applyNumberFormat="1" applyFont="1" applyFill="1" applyBorder="1"/>
    <x:xf numFmtId="0" fontId="11" fillId="0" borderId="1" xfId="0" applyNumberFormat="1" applyFont="1" applyFill="1" applyBorder="1"/>
  </x:cellXfs>
  <x:cellStyles count="1">
    <x:cellStyle name="Normal" xfId="0"/>
  </x:cellStyles>
  <x:dxfs count="1">
    <x:dxf>
      <x:font>
        <x:color rgb="FFB42318"/>
      </x:font>
    </x:dxf>
  </x:dxfs>
</x:styleSheet>
</file>

<file path=xl/_rels/workbook.xml.rels>&#65279;<?xml version="1.0" encoding="utf-8"?><Relationships xmlns="http://schemas.openxmlformats.org/package/2006/relationships"><Relationship Type="http://schemas.openxmlformats.org/officeDocument/2006/relationships/styles" Target="/xl/styles.xml" Id="R0d1091488cc94481" /><Relationship Type="http://schemas.openxmlformats.org/officeDocument/2006/relationships/theme" Target="/xl/theme/theme1.xml" Id="Rbcda505308a2431d" /><Relationship Type="http://schemas.openxmlformats.org/officeDocument/2006/relationships/sharedStrings" Target="/xl/sharedStrings.xml" Id="R295b6d29a8214be4" /><Relationship Type="http://schemas.openxmlformats.org/officeDocument/2006/relationships/worksheet" Target="/xl/worksheets/sheet1.xml" Id="R4ba1a4eec4ea4a70" /><Relationship Type="http://schemas.openxmlformats.org/officeDocument/2006/relationships/worksheet" Target="/xl/worksheets/sheet2.xml" Id="R513e9cc299454ede" /><Relationship Type="http://schemas.openxmlformats.org/officeDocument/2006/relationships/worksheet" Target="/xl/worksheets/sheet3.xml" Id="R607b7f7bb3e64b89" /><Relationship Type="http://schemas.openxmlformats.org/officeDocument/2006/relationships/worksheet" Target="/xl/worksheets/sheet4.xml" Id="R1e65b0dbacc44a2d" /><Relationship Type="http://schemas.openxmlformats.org/officeDocument/2006/relationships/worksheet" Target="/xl/worksheets/sheet5.xml" Id="R76a201ff46664e00" /><Relationship Type="http://schemas.openxmlformats.org/officeDocument/2006/relationships/worksheet" Target="/xl/worksheets/sheet6.xml" Id="Rfdf92d309d4641bd" /></Relationships>
</file>

<file path=xl/drawings/_rels/drawing1.xml.rels>&#65279;<?xml version="1.0" encoding="utf-8"?><Relationships xmlns="http://schemas.openxmlformats.org/package/2006/relationships"><Relationship Type="http://schemas.openxmlformats.org/officeDocument/2006/relationships/chart" Target="/xl/drawings/charts/chart1.xml" Id="R665e566afe8e4737"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Balance by Card</a:t>
            </a:r>
          </a:p>
        </c:rich>
      </c:tx>
    </c:title>
    <c:plotArea>
      <c:barChart>
        <c:barDir val="col"/>
        <c:varyColors val="0"/>
        <c:ser>
          <c:idx val="0"/>
          <c:order val="0"/>
          <c:tx>
            <c:v>Balance</c:v>
          </c:tx>
          <c:cat>
            <c:strRef>
              <c:f>'Dashboard'!$H$16:$H$27</c:f>
              <c:strCache>
                <c:ptCount val="0"/>
              </c:strCache>
            </c:strRef>
          </c:cat>
          <c:val>
            <c:numRef>
              <c:f>'Dashboard'!$I$16:$I$27</c:f>
              <c:numCache>
                <c:formatCode>$#,##0.00;[Red]($#,##0.00);-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21</xdr:row>
      <xdr:rowOff>0</xdr:rowOff>
    </xdr:from>
    <xdr:to>
      <xdr:col>7</xdr:col>
      <xdr:colOff>0</xdr:colOff>
      <xdr:row>38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665e566afe8e4737"/>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5.xml.rels>&#65279;<?xml version="1.0" encoding="utf-8"?><Relationships xmlns="http://schemas.openxmlformats.org/package/2006/relationships"><Relationship Type="http://schemas.openxmlformats.org/officeDocument/2006/relationships/drawing" Target="/xl/drawings/drawing1.xml" Id="R44f92718ecd44274" /></Relationships>
</file>

<file path=xl/worksheets/sheet1.xml><?xml version="1.0" encoding="utf-8"?>
<x:worksheet xmlns:x="http://schemas.openxmlformats.org/spreadsheetml/2006/main">
  <x:sheetFormatPr defaultRowHeight="15"/>
  <x:cols>
    <x:col min="1" max="1" width="18" hidden="0" customWidth="1"/>
    <x:col min="2" max="2" width="16" hidden="0" customWidth="1"/>
    <x:col min="3" max="3" width="10" hidden="0" customWidth="1"/>
    <x:col min="4" max="4" width="17" hidden="0" customWidth="1"/>
    <x:col min="5" max="5" width="18" hidden="0" customWidth="1"/>
    <x:col min="6" max="6" width="15" hidden="0" customWidth="1"/>
    <x:col min="7" max="7" width="17" hidden="0" customWidth="1"/>
    <x:col min="8" max="8" width="14" hidden="0" customWidth="1"/>
    <x:col min="9" max="9" width="11" hidden="0" customWidth="1"/>
    <x:col min="10" max="10" width="18" hidden="0" customWidth="1"/>
    <x:col min="11" max="11" width="16" hidden="0" customWidth="1"/>
    <x:col min="12" max="12" width="11" hidden="0" customWidth="1"/>
    <x:col min="13" max="13" width="12" hidden="0" customWidth="1"/>
    <x:col min="14" max="14" width="28" hidden="0" customWidth="1"/>
  </x:cols>
  <x:sheetData>
    <x:row r="1" ht="34" customHeight="1">
      <x:c r="A1" s="4" t="str">
        <x:v>Credit Card Balance Review</x:v>
      </x:c>
      <x:c r="B1" s="4"/>
      <x:c r="C1" s="4"/>
      <x:c r="D1" s="4"/>
      <x:c r="E1" s="4"/>
      <x:c r="F1" s="4"/>
      <x:c r="G1" s="4"/>
      <x:c r="H1" s="4"/>
      <x:c r="I1" s="4"/>
      <x:c r="J1" s="4"/>
      <x:c r="K1" s="4"/>
      <x:c r="L1" s="4"/>
      <x:c r="M1" s="4"/>
      <x:c r="N1" s="4"/>
    </x:row>
    <x:row r="2" ht="30" customHeight="1">
      <x:c r="A2" s="10" t="str">
        <x:v>Enter your current card information in the blue-text cells. Calculated fields update automatically.</x:v>
      </x:c>
      <x:c r="B2" s="10"/>
      <x:c r="C2" s="10"/>
      <x:c r="D2" s="10"/>
      <x:c r="E2" s="10"/>
      <x:c r="F2" s="10"/>
      <x:c r="G2" s="10"/>
      <x:c r="H2" s="10"/>
      <x:c r="I2" s="10"/>
      <x:c r="J2" s="10"/>
      <x:c r="K2" s="10"/>
      <x:c r="L2" s="10"/>
      <x:c r="M2" s="10"/>
      <x:c r="N2" s="10"/>
    </x:row>
    <x:row r="4" ht="30" customHeight="1">
      <x:c r="A4" s="19" t="str">
        <x:v>Card Name</x:v>
      </x:c>
      <x:c r="B4" s="19" t="str">
        <x:v>Issuer</x:v>
      </x:c>
      <x:c r="C4" s="19" t="str">
        <x:v>Last 4</x:v>
      </x:c>
      <x:c r="D4" s="19" t="str">
        <x:v>Current Balance ($)</x:v>
      </x:c>
      <x:c r="E4" s="19" t="str">
        <x:v>Statement Balance ($)</x:v>
      </x:c>
      <x:c r="F4" s="19" t="str">
        <x:v>Credit Limit ($)</x:v>
      </x:c>
      <x:c r="G4" s="19" t="str">
        <x:v>Available Credit ($)</x:v>
      </x:c>
      <x:c r="H4" s="19" t="str">
        <x:v>Utilization (%)</x:v>
      </x:c>
      <x:c r="I4" s="19" t="str">
        <x:v>APR (%)</x:v>
      </x:c>
      <x:c r="J4" s="19" t="str">
        <x:v>Minimum Payment ($)</x:v>
      </x:c>
      <x:c r="K4" s="19" t="str">
        <x:v>Payment Due Date</x:v>
      </x:c>
      <x:c r="L4" s="19" t="str">
        <x:v>Autopay?</x:v>
      </x:c>
      <x:c r="M4" s="19" t="str">
        <x:v>Status</x:v>
      </x:c>
      <x:c r="N4" s="19" t="str">
        <x:v>Notes</x:v>
      </x:c>
    </x:row>
    <x:row r="5">
      <x:c r="A5" s="28"/>
      <x:c r="B5" s="28"/>
      <x:c r="C5" s="28"/>
      <x:c r="D5" s="32"/>
      <x:c r="E5" s="32"/>
      <x:c r="F5" s="32"/>
      <x:c r="G5" s="38" t="str">
        <x:f>IF(F5="","",MAX(F5-D5,0))</x:f>
      </x:c>
      <x:c r="H5" s="40" t="str">
        <x:f>IF(OR(D5="",F5="",F5=0),"",D5/F5)</x:f>
      </x:c>
      <x:c r="I5" s="30"/>
      <x:c r="J5" s="32"/>
      <x:c r="K5" s="34"/>
      <x:c r="L5" s="28"/>
      <x:c r="M5" s="28"/>
      <x:c r="N5" s="28"/>
    </x:row>
    <x:row r="6">
      <x:c r="A6" s="28"/>
      <x:c r="B6" s="28"/>
      <x:c r="C6" s="28"/>
      <x:c r="D6" s="32"/>
      <x:c r="E6" s="32"/>
      <x:c r="F6" s="32"/>
      <x:c r="G6" s="38" t="str">
        <x:f>IF(F6="","",MAX(F6-D6,0))</x:f>
      </x:c>
      <x:c r="H6" s="40" t="str">
        <x:f>IF(OR(D6="",F6="",F6=0),"",D6/F6)</x:f>
      </x:c>
      <x:c r="I6" s="30"/>
      <x:c r="J6" s="32"/>
      <x:c r="K6" s="34"/>
      <x:c r="L6" s="28"/>
      <x:c r="M6" s="28"/>
      <x:c r="N6" s="28"/>
    </x:row>
    <x:row r="7">
      <x:c r="A7" s="28"/>
      <x:c r="B7" s="28"/>
      <x:c r="C7" s="28"/>
      <x:c r="D7" s="32"/>
      <x:c r="E7" s="32"/>
      <x:c r="F7" s="32"/>
      <x:c r="G7" s="38" t="str">
        <x:f>IF(F7="","",MAX(F7-D7,0))</x:f>
      </x:c>
      <x:c r="H7" s="40" t="str">
        <x:f>IF(OR(D7="",F7="",F7=0),"",D7/F7)</x:f>
      </x:c>
      <x:c r="I7" s="30"/>
      <x:c r="J7" s="32"/>
      <x:c r="K7" s="34"/>
      <x:c r="L7" s="28"/>
      <x:c r="M7" s="28"/>
      <x:c r="N7" s="28"/>
    </x:row>
    <x:row r="8">
      <x:c r="A8" s="28"/>
      <x:c r="B8" s="28"/>
      <x:c r="C8" s="28"/>
      <x:c r="D8" s="32"/>
      <x:c r="E8" s="32"/>
      <x:c r="F8" s="32"/>
      <x:c r="G8" s="38" t="str">
        <x:f>IF(F8="","",MAX(F8-D8,0))</x:f>
      </x:c>
      <x:c r="H8" s="40" t="str">
        <x:f>IF(OR(D8="",F8="",F8=0),"",D8/F8)</x:f>
      </x:c>
      <x:c r="I8" s="30"/>
      <x:c r="J8" s="32"/>
      <x:c r="K8" s="34"/>
      <x:c r="L8" s="28"/>
      <x:c r="M8" s="28"/>
      <x:c r="N8" s="28"/>
    </x:row>
    <x:row r="9">
      <x:c r="A9" s="28"/>
      <x:c r="B9" s="28"/>
      <x:c r="C9" s="28"/>
      <x:c r="D9" s="32"/>
      <x:c r="E9" s="32"/>
      <x:c r="F9" s="32"/>
      <x:c r="G9" s="38" t="str">
        <x:f>IF(F9="","",MAX(F9-D9,0))</x:f>
      </x:c>
      <x:c r="H9" s="40" t="str">
        <x:f>IF(OR(D9="",F9="",F9=0),"",D9/F9)</x:f>
      </x:c>
      <x:c r="I9" s="30"/>
      <x:c r="J9" s="32"/>
      <x:c r="K9" s="34"/>
      <x:c r="L9" s="28"/>
      <x:c r="M9" s="28"/>
      <x:c r="N9" s="28"/>
    </x:row>
    <x:row r="10">
      <x:c r="A10" s="28"/>
      <x:c r="B10" s="28"/>
      <x:c r="C10" s="28"/>
      <x:c r="D10" s="32"/>
      <x:c r="E10" s="32"/>
      <x:c r="F10" s="32"/>
      <x:c r="G10" s="38" t="str">
        <x:f>IF(F10="","",MAX(F10-D10,0))</x:f>
      </x:c>
      <x:c r="H10" s="40" t="str">
        <x:f>IF(OR(D10="",F10="",F10=0),"",D10/F10)</x:f>
      </x:c>
      <x:c r="I10" s="30"/>
      <x:c r="J10" s="32"/>
      <x:c r="K10" s="34"/>
      <x:c r="L10" s="28"/>
      <x:c r="M10" s="28"/>
      <x:c r="N10" s="28"/>
    </x:row>
    <x:row r="11">
      <x:c r="A11" s="28"/>
      <x:c r="B11" s="28"/>
      <x:c r="C11" s="28"/>
      <x:c r="D11" s="32"/>
      <x:c r="E11" s="32"/>
      <x:c r="F11" s="32"/>
      <x:c r="G11" s="38" t="str">
        <x:f>IF(F11="","",MAX(F11-D11,0))</x:f>
      </x:c>
      <x:c r="H11" s="40" t="str">
        <x:f>IF(OR(D11="",F11="",F11=0),"",D11/F11)</x:f>
      </x:c>
      <x:c r="I11" s="30"/>
      <x:c r="J11" s="32"/>
      <x:c r="K11" s="34"/>
      <x:c r="L11" s="28"/>
      <x:c r="M11" s="28"/>
      <x:c r="N11" s="28"/>
    </x:row>
    <x:row r="12">
      <x:c r="A12" s="28"/>
      <x:c r="B12" s="28"/>
      <x:c r="C12" s="28"/>
      <x:c r="D12" s="32"/>
      <x:c r="E12" s="32"/>
      <x:c r="F12" s="32"/>
      <x:c r="G12" s="38" t="str">
        <x:f>IF(F12="","",MAX(F12-D12,0))</x:f>
      </x:c>
      <x:c r="H12" s="40" t="str">
        <x:f>IF(OR(D12="",F12="",F12=0),"",D12/F12)</x:f>
      </x:c>
      <x:c r="I12" s="30"/>
      <x:c r="J12" s="32"/>
      <x:c r="K12" s="34"/>
      <x:c r="L12" s="28"/>
      <x:c r="M12" s="28"/>
      <x:c r="N12" s="28"/>
    </x:row>
    <x:row r="13">
      <x:c r="A13" s="28"/>
      <x:c r="B13" s="28"/>
      <x:c r="C13" s="28"/>
      <x:c r="D13" s="32"/>
      <x:c r="E13" s="32"/>
      <x:c r="F13" s="32"/>
      <x:c r="G13" s="38" t="str">
        <x:f>IF(F13="","",MAX(F13-D13,0))</x:f>
      </x:c>
      <x:c r="H13" s="40" t="str">
        <x:f>IF(OR(D13="",F13="",F13=0),"",D13/F13)</x:f>
      </x:c>
      <x:c r="I13" s="30"/>
      <x:c r="J13" s="32"/>
      <x:c r="K13" s="34"/>
      <x:c r="L13" s="28"/>
      <x:c r="M13" s="28"/>
      <x:c r="N13" s="28"/>
    </x:row>
    <x:row r="14">
      <x:c r="A14" s="28"/>
      <x:c r="B14" s="28"/>
      <x:c r="C14" s="28"/>
      <x:c r="D14" s="32"/>
      <x:c r="E14" s="32"/>
      <x:c r="F14" s="32"/>
      <x:c r="G14" s="38" t="str">
        <x:f>IF(F14="","",MAX(F14-D14,0))</x:f>
      </x:c>
      <x:c r="H14" s="40" t="str">
        <x:f>IF(OR(D14="",F14="",F14=0),"",D14/F14)</x:f>
      </x:c>
      <x:c r="I14" s="30"/>
      <x:c r="J14" s="32"/>
      <x:c r="K14" s="34"/>
      <x:c r="L14" s="28"/>
      <x:c r="M14" s="28"/>
      <x:c r="N14" s="28"/>
    </x:row>
    <x:row r="15">
      <x:c r="A15" s="28"/>
      <x:c r="B15" s="28"/>
      <x:c r="C15" s="28"/>
      <x:c r="D15" s="32"/>
      <x:c r="E15" s="32"/>
      <x:c r="F15" s="32"/>
      <x:c r="G15" s="38" t="str">
        <x:f>IF(F15="","",MAX(F15-D15,0))</x:f>
      </x:c>
      <x:c r="H15" s="40" t="str">
        <x:f>IF(OR(D15="",F15="",F15=0),"",D15/F15)</x:f>
      </x:c>
      <x:c r="I15" s="30"/>
      <x:c r="J15" s="32"/>
      <x:c r="K15" s="34"/>
      <x:c r="L15" s="28"/>
      <x:c r="M15" s="28"/>
      <x:c r="N15" s="28"/>
    </x:row>
    <x:row r="16">
      <x:c r="A16" s="28"/>
      <x:c r="B16" s="28"/>
      <x:c r="C16" s="28"/>
      <x:c r="D16" s="32"/>
      <x:c r="E16" s="32"/>
      <x:c r="F16" s="32"/>
      <x:c r="G16" s="38" t="str">
        <x:f>IF(F16="","",MAX(F16-D16,0))</x:f>
      </x:c>
      <x:c r="H16" s="40" t="str">
        <x:f>IF(OR(D16="",F16="",F16=0),"",D16/F16)</x:f>
      </x:c>
      <x:c r="I16" s="30"/>
      <x:c r="J16" s="32"/>
      <x:c r="K16" s="34"/>
      <x:c r="L16" s="28"/>
      <x:c r="M16" s="28"/>
      <x:c r="N16" s="28"/>
    </x:row>
    <x:row r="19" ht="24" customHeight="1">
      <x:c r="A19" s="42" t="str">
        <x:v>Balance Review Summary</x:v>
      </x:c>
      <x:c r="B19" s="42"/>
      <x:c r="C19" s="42"/>
      <x:c r="D19" s="42"/>
      <x:c r="E19" s="42"/>
      <x:c r="F19" s="42"/>
    </x:row>
    <x:row r="20">
      <x:c r="A20" s="44" t="str">
        <x:v>Total Current Balance</x:v>
      </x:c>
      <x:c r="B20" s="38" t="n">
        <x:f>SUM(D5:D16)</x:f>
        <x:v>0</x:v>
      </x:c>
    </x:row>
    <x:row r="21">
      <x:c r="A21" s="44" t="str">
        <x:v>Total Statement Balance</x:v>
      </x:c>
      <x:c r="B21" s="38" t="n">
        <x:f>SUM(E5:E16)</x:f>
        <x:v>0</x:v>
      </x:c>
    </x:row>
    <x:row r="22">
      <x:c r="A22" s="44" t="str">
        <x:v>Total Credit Limit</x:v>
      </x:c>
      <x:c r="B22" s="38" t="n">
        <x:f>SUM(F5:F16)</x:f>
        <x:v>0</x:v>
      </x:c>
    </x:row>
    <x:row r="23">
      <x:c r="A23" s="44" t="str">
        <x:v>Total Available Credit</x:v>
      </x:c>
      <x:c r="B23" s="38" t="n">
        <x:f>SUM(G5:G16)</x:f>
        <x:v>0</x:v>
      </x:c>
    </x:row>
    <x:row r="24">
      <x:c r="A24" s="44" t="str">
        <x:v>Overall Utilization</x:v>
      </x:c>
      <x:c r="B24" s="40" t="n">
        <x:f>IF(SUM(F5:F16)=0,0,SUM(D5:D16)/SUM(F5:F16))</x:f>
        <x:v>0</x:v>
      </x:c>
    </x:row>
    <x:row r="25">
      <x:c r="A25" s="44" t="str">
        <x:v>Total Minimum Payments</x:v>
      </x:c>
      <x:c r="B25" s="38" t="n">
        <x:f>SUM(J5:J16)</x:f>
        <x:v>0</x:v>
      </x:c>
    </x:row>
    <x:row r="26">
      <x:c r="A26" s="44" t="str">
        <x:v>Weighted Average APR</x:v>
      </x:c>
      <x:c r="B26" s="46" t="n">
        <x:f>IF(SUM(D5:D16)=0,0,SUMPRODUCT(D5:D16,I5:I16)/SUM(D5:D16))</x:f>
        <x:v>0</x:v>
      </x:c>
    </x:row>
    <x:row r="27">
      <x:c r="A27" s="44" t="str">
        <x:v>Cards Entered</x:v>
      </x:c>
      <x:c r="B27" s="48" t="n">
        <x:f>COUNTIF(A5:A16,"&lt;&gt;")</x:f>
        <x:v>0</x:v>
      </x:c>
    </x:row>
  </x:sheetData>
  <x:mergeCells>
    <x:mergeCell ref="A1:N1"/>
    <x:mergeCell ref="A2:N2"/>
    <x:mergeCell ref="A19:F19"/>
  </x:mergeCells>
  <x:conditionalFormatting sqref="H5:H16">
    <x:cfRule type="colorScale" priority="1">
      <x:colorScale>
        <x:cfvo type="min"/>
        <x:cfvo type="percentile" val="50"/>
        <x:cfvo type="max"/>
        <x:color rgb="FFDCFCE7"/>
        <x:color rgb="FFFEF3C7"/>
        <x:color rgb="FFFECACA"/>
      </x:colorScale>
    </x:cfRule>
  </x:conditionalFormatting>
  <x:conditionalFormatting sqref="I5:I16">
    <x:cfRule type="dataBar" priority="2">
      <x:dataBar>
        <x:cfvo type="min"/>
        <x:cfvo type="max"/>
        <x:color rgb="FFA02B93"/>
      </x:dataBar>
      <x:extLst>
        <x:ext xmlns:x14="http://schemas.microsoft.com/office/spreadsheetml/2009/9/main" uri="{B025F937-C7B1-47D3-B67F-A62EFF666E3E}">
          <x14:id>{8073B32E-E579-1338-706B-83B56DAB406D}</x14:id>
        </x:ext>
      </x:extLst>
    </x:cfRule>
  </x:conditionalFormatting>
  <x:dataValidations count="2">
    <x:dataValidation type="list" sqref="L5:L16">
      <x:formula1>"Yes,No"</x:formula1>
    </x:dataValidation>
    <x:dataValidation type="list" sqref="M5:M16">
      <x:formula1>"Active,Paid Off,Closed"</x:formula1>
    </x:dataValidation>
  </x:dataValidations>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2" id="{8073B32E-E579-1338-706B-83B56DAB406D}">
            <x14:dataBar gradient="1">
              <x14:cfvo type="min"/>
              <x14:cfvo type="max"/>
              <x14:fillColor rgb="FFA02B93"/>
            </x14:dataBar>
          </x14:cfRule>
          <xm:sqref>I5:I16</xm:sqref>
        </x14:conditionalFormatting>
      </x14:conditionalFormattings>
    </x:ext>
  </x:extLst>
</x:worksheet>
</file>

<file path=xl/worksheets/sheet2.xml><?xml version="1.0" encoding="utf-8"?>
<x:worksheet xmlns:x="http://schemas.openxmlformats.org/spreadsheetml/2006/main">
  <x:sheetFormatPr defaultRowHeight="15"/>
  <x:cols>
    <x:col min="1" max="1" width="14"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5" hidden="0" customWidth="1"/>
    <x:col min="12" max="12" width="17" hidden="0" customWidth="1"/>
    <x:col min="13" max="13" width="17" hidden="0" customWidth="1"/>
    <x:col min="14" max="14" width="20" hidden="0" customWidth="1"/>
    <x:col min="15" max="15" width="18" hidden="0" customWidth="1"/>
    <x:col min="16" max="16" width="28" hidden="0" customWidth="1"/>
  </x:cols>
  <x:sheetData>
    <x:row r="1" ht="34" customHeight="1">
      <x:c r="A1" s="4" t="str">
        <x:v>Monthly Balance Tracking</x:v>
      </x:c>
      <x:c r="B1" s="4"/>
      <x:c r="C1" s="4"/>
      <x:c r="D1" s="4"/>
      <x:c r="E1" s="4"/>
      <x:c r="F1" s="4"/>
      <x:c r="G1" s="4"/>
      <x:c r="H1" s="4"/>
      <x:c r="I1" s="4"/>
      <x:c r="J1" s="4"/>
      <x:c r="K1" s="4"/>
      <x:c r="L1" s="4"/>
      <x:c r="M1" s="4"/>
      <x:c r="N1" s="4"/>
      <x:c r="O1" s="4"/>
      <x:c r="P1" s="4"/>
    </x:row>
    <x:row r="2" ht="30" customHeight="1">
      <x:c r="A2" s="10" t="str">
        <x:v>Use one row per monthly review. Enter the date and balances; the summary fields calculate automatically.</x:v>
      </x:c>
      <x:c r="B2" s="10"/>
      <x:c r="C2" s="10"/>
      <x:c r="D2" s="10"/>
      <x:c r="E2" s="10"/>
      <x:c r="F2" s="10"/>
      <x:c r="G2" s="10"/>
      <x:c r="H2" s="10"/>
      <x:c r="I2" s="10"/>
      <x:c r="J2" s="10"/>
      <x:c r="K2" s="10"/>
      <x:c r="L2" s="10"/>
      <x:c r="M2" s="10"/>
      <x:c r="N2" s="10"/>
      <x:c r="O2" s="10"/>
      <x:c r="P2" s="10"/>
    </x:row>
    <x:row r="4" ht="30" customHeight="1">
      <x:c r="A4" s="19" t="str">
        <x:v>Review Date</x:v>
      </x:c>
      <x:c r="B4" s="19" t="str">
        <x:v>Card 1 Balance ($)</x:v>
      </x:c>
      <x:c r="C4" s="19" t="str">
        <x:v>Card 2 Balance ($)</x:v>
      </x:c>
      <x:c r="D4" s="19" t="str">
        <x:v>Card 3 Balance ($)</x:v>
      </x:c>
      <x:c r="E4" s="19" t="str">
        <x:v>Card 4 Balance ($)</x:v>
      </x:c>
      <x:c r="F4" s="19" t="str">
        <x:v>Card 5 Balance ($)</x:v>
      </x:c>
      <x:c r="G4" s="19" t="str">
        <x:v>Card 6 Balance ($)</x:v>
      </x:c>
      <x:c r="H4" s="19" t="str">
        <x:v>Card 7 Balance ($)</x:v>
      </x:c>
      <x:c r="I4" s="19" t="str">
        <x:v>Card 8 Balance ($)</x:v>
      </x:c>
      <x:c r="J4" s="19" t="str">
        <x:v>Total Balance ($)</x:v>
      </x:c>
      <x:c r="K4" s="19" t="str">
        <x:v>Total Limit ($)</x:v>
      </x:c>
      <x:c r="L4" s="19" t="str">
        <x:v>Overall Utilization (%)</x:v>
      </x:c>
      <x:c r="M4" s="19" t="str">
        <x:v>Total Minimums ($)</x:v>
      </x:c>
      <x:c r="N4" s="19" t="str">
        <x:v>Change vs. Prior Month ($)</x:v>
      </x:c>
      <x:c r="O4" s="19" t="str">
        <x:v>Balance Change (%)</x:v>
      </x:c>
      <x:c r="P4" s="19" t="str">
        <x:v>Notes</x:v>
      </x:c>
    </x:row>
    <x:row r="5">
      <x:c r="A5" s="34"/>
      <x:c r="B5" s="32"/>
      <x:c r="C5" s="32"/>
      <x:c r="D5" s="32"/>
      <x:c r="E5" s="32"/>
      <x:c r="F5" s="32"/>
      <x:c r="G5" s="32"/>
      <x:c r="H5" s="32"/>
      <x:c r="I5" s="32"/>
      <x:c r="J5" s="38" t="n">
        <x:f>SUM(B5:I5)</x:f>
        <x:v>0</x:v>
      </x:c>
      <x:c r="K5" s="52" t="n">
        <x:f>SUM('Balance Review'!F5:F16)</x:f>
        <x:v>0</x:v>
      </x:c>
      <x:c r="L5" s="40" t="n">
        <x:f>IF(K5=0,0,J5/K5)</x:f>
        <x:v>0</x:v>
      </x:c>
      <x:c r="M5" s="52" t="n">
        <x:f>SUM('Balance Review'!J5:J16)</x:f>
        <x:v>0</x:v>
      </x:c>
      <x:c r="N5" s="38" t="str">
        <x:f>""</x:f>
      </x:c>
      <x:c r="O5" s="40" t="str">
        <x:f>""</x:f>
      </x:c>
      <x:c r="P5" s="28"/>
    </x:row>
    <x:row r="6">
      <x:c r="A6" s="34"/>
      <x:c r="B6" s="32"/>
      <x:c r="C6" s="32"/>
      <x:c r="D6" s="32"/>
      <x:c r="E6" s="32"/>
      <x:c r="F6" s="32"/>
      <x:c r="G6" s="32"/>
      <x:c r="H6" s="32"/>
      <x:c r="I6" s="32"/>
      <x:c r="J6" s="38" t="n">
        <x:f>SUM(B6:I6)</x:f>
        <x:v>0</x:v>
      </x:c>
      <x:c r="K6" s="52" t="n">
        <x:f>SUM('Balance Review'!F5:F16)</x:f>
        <x:v>0</x:v>
      </x:c>
      <x:c r="L6" s="40" t="n">
        <x:f>IF(K6=0,0,J6/K6)</x:f>
        <x:v>0</x:v>
      </x:c>
      <x:c r="M6" s="52" t="n">
        <x:f>SUM('Balance Review'!J5:J16)</x:f>
        <x:v>0</x:v>
      </x:c>
      <x:c r="N6" s="38" t="str">
        <x:f>IF(OR(J6="",J5=""),"",J6-J5)</x:f>
      </x:c>
      <x:c r="O6" s="40" t="str">
        <x:f>IF(OR(J5="",J5=0),"",N6/J5)</x:f>
      </x:c>
      <x:c r="P6" s="28"/>
    </x:row>
    <x:row r="7">
      <x:c r="A7" s="34"/>
      <x:c r="B7" s="32"/>
      <x:c r="C7" s="32"/>
      <x:c r="D7" s="32"/>
      <x:c r="E7" s="32"/>
      <x:c r="F7" s="32"/>
      <x:c r="G7" s="32"/>
      <x:c r="H7" s="32"/>
      <x:c r="I7" s="32"/>
      <x:c r="J7" s="38" t="n">
        <x:f>SUM(B7:I7)</x:f>
        <x:v>0</x:v>
      </x:c>
      <x:c r="K7" s="52" t="n">
        <x:f>SUM('Balance Review'!F5:F16)</x:f>
        <x:v>0</x:v>
      </x:c>
      <x:c r="L7" s="40" t="n">
        <x:f>IF(K7=0,0,J7/K7)</x:f>
        <x:v>0</x:v>
      </x:c>
      <x:c r="M7" s="52" t="n">
        <x:f>SUM('Balance Review'!J5:J16)</x:f>
        <x:v>0</x:v>
      </x:c>
      <x:c r="N7" s="38" t="str">
        <x:f>IF(OR(J7="",J6=""),"",J7-J6)</x:f>
      </x:c>
      <x:c r="O7" s="40" t="str">
        <x:f>IF(OR(J6="",J6=0),"",N7/J6)</x:f>
      </x:c>
      <x:c r="P7" s="28"/>
    </x:row>
    <x:row r="8">
      <x:c r="A8" s="34"/>
      <x:c r="B8" s="32"/>
      <x:c r="C8" s="32"/>
      <x:c r="D8" s="32"/>
      <x:c r="E8" s="32"/>
      <x:c r="F8" s="32"/>
      <x:c r="G8" s="32"/>
      <x:c r="H8" s="32"/>
      <x:c r="I8" s="32"/>
      <x:c r="J8" s="38" t="n">
        <x:f>SUM(B8:I8)</x:f>
        <x:v>0</x:v>
      </x:c>
      <x:c r="K8" s="52" t="n">
        <x:f>SUM('Balance Review'!F5:F16)</x:f>
        <x:v>0</x:v>
      </x:c>
      <x:c r="L8" s="40" t="n">
        <x:f>IF(K8=0,0,J8/K8)</x:f>
        <x:v>0</x:v>
      </x:c>
      <x:c r="M8" s="52" t="n">
        <x:f>SUM('Balance Review'!J5:J16)</x:f>
        <x:v>0</x:v>
      </x:c>
      <x:c r="N8" s="38" t="str">
        <x:f>IF(OR(J8="",J7=""),"",J8-J7)</x:f>
      </x:c>
      <x:c r="O8" s="40" t="str">
        <x:f>IF(OR(J7="",J7=0),"",N8/J7)</x:f>
      </x:c>
      <x:c r="P8" s="28"/>
    </x:row>
    <x:row r="9">
      <x:c r="A9" s="34"/>
      <x:c r="B9" s="32"/>
      <x:c r="C9" s="32"/>
      <x:c r="D9" s="32"/>
      <x:c r="E9" s="32"/>
      <x:c r="F9" s="32"/>
      <x:c r="G9" s="32"/>
      <x:c r="H9" s="32"/>
      <x:c r="I9" s="32"/>
      <x:c r="J9" s="38" t="n">
        <x:f>SUM(B9:I9)</x:f>
        <x:v>0</x:v>
      </x:c>
      <x:c r="K9" s="52" t="n">
        <x:f>SUM('Balance Review'!F5:F16)</x:f>
        <x:v>0</x:v>
      </x:c>
      <x:c r="L9" s="40" t="n">
        <x:f>IF(K9=0,0,J9/K9)</x:f>
        <x:v>0</x:v>
      </x:c>
      <x:c r="M9" s="52" t="n">
        <x:f>SUM('Balance Review'!J5:J16)</x:f>
        <x:v>0</x:v>
      </x:c>
      <x:c r="N9" s="38" t="str">
        <x:f>IF(OR(J9="",J8=""),"",J9-J8)</x:f>
      </x:c>
      <x:c r="O9" s="40" t="str">
        <x:f>IF(OR(J8="",J8=0),"",N9/J8)</x:f>
      </x:c>
      <x:c r="P9" s="28"/>
    </x:row>
    <x:row r="10">
      <x:c r="A10" s="34"/>
      <x:c r="B10" s="32"/>
      <x:c r="C10" s="32"/>
      <x:c r="D10" s="32"/>
      <x:c r="E10" s="32"/>
      <x:c r="F10" s="32"/>
      <x:c r="G10" s="32"/>
      <x:c r="H10" s="32"/>
      <x:c r="I10" s="32"/>
      <x:c r="J10" s="38" t="n">
        <x:f>SUM(B10:I10)</x:f>
        <x:v>0</x:v>
      </x:c>
      <x:c r="K10" s="52" t="n">
        <x:f>SUM('Balance Review'!F5:F16)</x:f>
        <x:v>0</x:v>
      </x:c>
      <x:c r="L10" s="40" t="n">
        <x:f>IF(K10=0,0,J10/K10)</x:f>
        <x:v>0</x:v>
      </x:c>
      <x:c r="M10" s="52" t="n">
        <x:f>SUM('Balance Review'!J5:J16)</x:f>
        <x:v>0</x:v>
      </x:c>
      <x:c r="N10" s="38" t="str">
        <x:f>IF(OR(J10="",J9=""),"",J10-J9)</x:f>
      </x:c>
      <x:c r="O10" s="40" t="str">
        <x:f>IF(OR(J9="",J9=0),"",N10/J9)</x:f>
      </x:c>
      <x:c r="P10" s="28"/>
    </x:row>
    <x:row r="11">
      <x:c r="A11" s="34"/>
      <x:c r="B11" s="32"/>
      <x:c r="C11" s="32"/>
      <x:c r="D11" s="32"/>
      <x:c r="E11" s="32"/>
      <x:c r="F11" s="32"/>
      <x:c r="G11" s="32"/>
      <x:c r="H11" s="32"/>
      <x:c r="I11" s="32"/>
      <x:c r="J11" s="38" t="n">
        <x:f>SUM(B11:I11)</x:f>
        <x:v>0</x:v>
      </x:c>
      <x:c r="K11" s="52" t="n">
        <x:f>SUM('Balance Review'!F5:F16)</x:f>
        <x:v>0</x:v>
      </x:c>
      <x:c r="L11" s="40" t="n">
        <x:f>IF(K11=0,0,J11/K11)</x:f>
        <x:v>0</x:v>
      </x:c>
      <x:c r="M11" s="52" t="n">
        <x:f>SUM('Balance Review'!J5:J16)</x:f>
        <x:v>0</x:v>
      </x:c>
      <x:c r="N11" s="38" t="str">
        <x:f>IF(OR(J11="",J10=""),"",J11-J10)</x:f>
      </x:c>
      <x:c r="O11" s="40" t="str">
        <x:f>IF(OR(J10="",J10=0),"",N11/J10)</x:f>
      </x:c>
      <x:c r="P11" s="28"/>
    </x:row>
    <x:row r="12">
      <x:c r="A12" s="34"/>
      <x:c r="B12" s="32"/>
      <x:c r="C12" s="32"/>
      <x:c r="D12" s="32"/>
      <x:c r="E12" s="32"/>
      <x:c r="F12" s="32"/>
      <x:c r="G12" s="32"/>
      <x:c r="H12" s="32"/>
      <x:c r="I12" s="32"/>
      <x:c r="J12" s="38" t="n">
        <x:f>SUM(B12:I12)</x:f>
        <x:v>0</x:v>
      </x:c>
      <x:c r="K12" s="52" t="n">
        <x:f>SUM('Balance Review'!F5:F16)</x:f>
        <x:v>0</x:v>
      </x:c>
      <x:c r="L12" s="40" t="n">
        <x:f>IF(K12=0,0,J12/K12)</x:f>
        <x:v>0</x:v>
      </x:c>
      <x:c r="M12" s="52" t="n">
        <x:f>SUM('Balance Review'!J5:J16)</x:f>
        <x:v>0</x:v>
      </x:c>
      <x:c r="N12" s="38" t="str">
        <x:f>IF(OR(J12="",J11=""),"",J12-J11)</x:f>
      </x:c>
      <x:c r="O12" s="40" t="str">
        <x:f>IF(OR(J11="",J11=0),"",N12/J11)</x:f>
      </x:c>
      <x:c r="P12" s="28"/>
    </x:row>
    <x:row r="13">
      <x:c r="A13" s="34"/>
      <x:c r="B13" s="32"/>
      <x:c r="C13" s="32"/>
      <x:c r="D13" s="32"/>
      <x:c r="E13" s="32"/>
      <x:c r="F13" s="32"/>
      <x:c r="G13" s="32"/>
      <x:c r="H13" s="32"/>
      <x:c r="I13" s="32"/>
      <x:c r="J13" s="38" t="n">
        <x:f>SUM(B13:I13)</x:f>
        <x:v>0</x:v>
      </x:c>
      <x:c r="K13" s="52" t="n">
        <x:f>SUM('Balance Review'!F5:F16)</x:f>
        <x:v>0</x:v>
      </x:c>
      <x:c r="L13" s="40" t="n">
        <x:f>IF(K13=0,0,J13/K13)</x:f>
        <x:v>0</x:v>
      </x:c>
      <x:c r="M13" s="52" t="n">
        <x:f>SUM('Balance Review'!J5:J16)</x:f>
        <x:v>0</x:v>
      </x:c>
      <x:c r="N13" s="38" t="str">
        <x:f>IF(OR(J13="",J12=""),"",J13-J12)</x:f>
      </x:c>
      <x:c r="O13" s="40" t="str">
        <x:f>IF(OR(J12="",J12=0),"",N13/J12)</x:f>
      </x:c>
      <x:c r="P13" s="28"/>
    </x:row>
    <x:row r="14">
      <x:c r="A14" s="34"/>
      <x:c r="B14" s="32"/>
      <x:c r="C14" s="32"/>
      <x:c r="D14" s="32"/>
      <x:c r="E14" s="32"/>
      <x:c r="F14" s="32"/>
      <x:c r="G14" s="32"/>
      <x:c r="H14" s="32"/>
      <x:c r="I14" s="32"/>
      <x:c r="J14" s="38" t="n">
        <x:f>SUM(B14:I14)</x:f>
        <x:v>0</x:v>
      </x:c>
      <x:c r="K14" s="52" t="n">
        <x:f>SUM('Balance Review'!F5:F16)</x:f>
        <x:v>0</x:v>
      </x:c>
      <x:c r="L14" s="40" t="n">
        <x:f>IF(K14=0,0,J14/K14)</x:f>
        <x:v>0</x:v>
      </x:c>
      <x:c r="M14" s="52" t="n">
        <x:f>SUM('Balance Review'!J5:J16)</x:f>
        <x:v>0</x:v>
      </x:c>
      <x:c r="N14" s="38" t="str">
        <x:f>IF(OR(J14="",J13=""),"",J14-J13)</x:f>
      </x:c>
      <x:c r="O14" s="40" t="str">
        <x:f>IF(OR(J13="",J13=0),"",N14/J13)</x:f>
      </x:c>
      <x:c r="P14" s="28"/>
    </x:row>
    <x:row r="15">
      <x:c r="A15" s="34"/>
      <x:c r="B15" s="32"/>
      <x:c r="C15" s="32"/>
      <x:c r="D15" s="32"/>
      <x:c r="E15" s="32"/>
      <x:c r="F15" s="32"/>
      <x:c r="G15" s="32"/>
      <x:c r="H15" s="32"/>
      <x:c r="I15" s="32"/>
      <x:c r="J15" s="38" t="n">
        <x:f>SUM(B15:I15)</x:f>
        <x:v>0</x:v>
      </x:c>
      <x:c r="K15" s="52" t="n">
        <x:f>SUM('Balance Review'!F5:F16)</x:f>
        <x:v>0</x:v>
      </x:c>
      <x:c r="L15" s="40" t="n">
        <x:f>IF(K15=0,0,J15/K15)</x:f>
        <x:v>0</x:v>
      </x:c>
      <x:c r="M15" s="52" t="n">
        <x:f>SUM('Balance Review'!J5:J16)</x:f>
        <x:v>0</x:v>
      </x:c>
      <x:c r="N15" s="38" t="str">
        <x:f>IF(OR(J15="",J14=""),"",J15-J14)</x:f>
      </x:c>
      <x:c r="O15" s="40" t="str">
        <x:f>IF(OR(J14="",J14=0),"",N15/J14)</x:f>
      </x:c>
      <x:c r="P15" s="28"/>
    </x:row>
    <x:row r="16">
      <x:c r="A16" s="34"/>
      <x:c r="B16" s="32"/>
      <x:c r="C16" s="32"/>
      <x:c r="D16" s="32"/>
      <x:c r="E16" s="32"/>
      <x:c r="F16" s="32"/>
      <x:c r="G16" s="32"/>
      <x:c r="H16" s="32"/>
      <x:c r="I16" s="32"/>
      <x:c r="J16" s="38" t="n">
        <x:f>SUM(B16:I16)</x:f>
        <x:v>0</x:v>
      </x:c>
      <x:c r="K16" s="52" t="n">
        <x:f>SUM('Balance Review'!F5:F16)</x:f>
        <x:v>0</x:v>
      </x:c>
      <x:c r="L16" s="40" t="n">
        <x:f>IF(K16=0,0,J16/K16)</x:f>
        <x:v>0</x:v>
      </x:c>
      <x:c r="M16" s="52" t="n">
        <x:f>SUM('Balance Review'!J5:J16)</x:f>
        <x:v>0</x:v>
      </x:c>
      <x:c r="N16" s="38" t="str">
        <x:f>IF(OR(J16="",J15=""),"",J16-J15)</x:f>
      </x:c>
      <x:c r="O16" s="40" t="str">
        <x:f>IF(OR(J15="",J15=0),"",N16/J15)</x:f>
      </x:c>
      <x:c r="P16" s="28"/>
    </x:row>
    <x:row r="17">
      <x:c r="A17" s="34"/>
      <x:c r="B17" s="32"/>
      <x:c r="C17" s="32"/>
      <x:c r="D17" s="32"/>
      <x:c r="E17" s="32"/>
      <x:c r="F17" s="32"/>
      <x:c r="G17" s="32"/>
      <x:c r="H17" s="32"/>
      <x:c r="I17" s="32"/>
      <x:c r="J17" s="38" t="n">
        <x:f>SUM(B17:I17)</x:f>
        <x:v>0</x:v>
      </x:c>
      <x:c r="K17" s="52" t="n">
        <x:f>SUM('Balance Review'!F5:F16)</x:f>
        <x:v>0</x:v>
      </x:c>
      <x:c r="L17" s="40" t="n">
        <x:f>IF(K17=0,0,J17/K17)</x:f>
        <x:v>0</x:v>
      </x:c>
      <x:c r="M17" s="52" t="n">
        <x:f>SUM('Balance Review'!J5:J16)</x:f>
        <x:v>0</x:v>
      </x:c>
      <x:c r="N17" s="38" t="str">
        <x:f>IF(OR(J17="",J16=""),"",J17-J16)</x:f>
      </x:c>
      <x:c r="O17" s="40" t="str">
        <x:f>IF(OR(J16="",J16=0),"",N17/J16)</x:f>
      </x:c>
      <x:c r="P17" s="28"/>
    </x:row>
    <x:row r="18">
      <x:c r="A18" s="34"/>
      <x:c r="B18" s="32"/>
      <x:c r="C18" s="32"/>
      <x:c r="D18" s="32"/>
      <x:c r="E18" s="32"/>
      <x:c r="F18" s="32"/>
      <x:c r="G18" s="32"/>
      <x:c r="H18" s="32"/>
      <x:c r="I18" s="32"/>
      <x:c r="J18" s="38" t="n">
        <x:f>SUM(B18:I18)</x:f>
        <x:v>0</x:v>
      </x:c>
      <x:c r="K18" s="52" t="n">
        <x:f>SUM('Balance Review'!F5:F16)</x:f>
        <x:v>0</x:v>
      </x:c>
      <x:c r="L18" s="40" t="n">
        <x:f>IF(K18=0,0,J18/K18)</x:f>
        <x:v>0</x:v>
      </x:c>
      <x:c r="M18" s="52" t="n">
        <x:f>SUM('Balance Review'!J5:J16)</x:f>
        <x:v>0</x:v>
      </x:c>
      <x:c r="N18" s="38" t="str">
        <x:f>IF(OR(J18="",J17=""),"",J18-J17)</x:f>
      </x:c>
      <x:c r="O18" s="40" t="str">
        <x:f>IF(OR(J17="",J17=0),"",N18/J17)</x:f>
      </x:c>
      <x:c r="P18" s="28"/>
    </x:row>
    <x:row r="19">
      <x:c r="A19" s="34"/>
      <x:c r="B19" s="32"/>
      <x:c r="C19" s="32"/>
      <x:c r="D19" s="32"/>
      <x:c r="E19" s="32"/>
      <x:c r="F19" s="32"/>
      <x:c r="G19" s="32"/>
      <x:c r="H19" s="32"/>
      <x:c r="I19" s="32"/>
      <x:c r="J19" s="38" t="n">
        <x:f>SUM(B19:I19)</x:f>
        <x:v>0</x:v>
      </x:c>
      <x:c r="K19" s="52" t="n">
        <x:f>SUM('Balance Review'!F5:F16)</x:f>
        <x:v>0</x:v>
      </x:c>
      <x:c r="L19" s="40" t="n">
        <x:f>IF(K19=0,0,J19/K19)</x:f>
        <x:v>0</x:v>
      </x:c>
      <x:c r="M19" s="52" t="n">
        <x:f>SUM('Balance Review'!J5:J16)</x:f>
        <x:v>0</x:v>
      </x:c>
      <x:c r="N19" s="38" t="str">
        <x:f>IF(OR(J19="",J18=""),"",J19-J18)</x:f>
      </x:c>
      <x:c r="O19" s="40" t="str">
        <x:f>IF(OR(J18="",J18=0),"",N19/J18)</x:f>
      </x:c>
      <x:c r="P19" s="28"/>
    </x:row>
    <x:row r="20">
      <x:c r="A20" s="34"/>
      <x:c r="B20" s="32"/>
      <x:c r="C20" s="32"/>
      <x:c r="D20" s="32"/>
      <x:c r="E20" s="32"/>
      <x:c r="F20" s="32"/>
      <x:c r="G20" s="32"/>
      <x:c r="H20" s="32"/>
      <x:c r="I20" s="32"/>
      <x:c r="J20" s="38" t="n">
        <x:f>SUM(B20:I20)</x:f>
        <x:v>0</x:v>
      </x:c>
      <x:c r="K20" s="52" t="n">
        <x:f>SUM('Balance Review'!F5:F16)</x:f>
        <x:v>0</x:v>
      </x:c>
      <x:c r="L20" s="40" t="n">
        <x:f>IF(K20=0,0,J20/K20)</x:f>
        <x:v>0</x:v>
      </x:c>
      <x:c r="M20" s="52" t="n">
        <x:f>SUM('Balance Review'!J5:J16)</x:f>
        <x:v>0</x:v>
      </x:c>
      <x:c r="N20" s="38" t="str">
        <x:f>IF(OR(J20="",J19=""),"",J20-J19)</x:f>
      </x:c>
      <x:c r="O20" s="40" t="str">
        <x:f>IF(OR(J19="",J19=0),"",N20/J19)</x:f>
      </x:c>
      <x:c r="P20" s="28"/>
    </x:row>
    <x:row r="21">
      <x:c r="A21" s="34"/>
      <x:c r="B21" s="32"/>
      <x:c r="C21" s="32"/>
      <x:c r="D21" s="32"/>
      <x:c r="E21" s="32"/>
      <x:c r="F21" s="32"/>
      <x:c r="G21" s="32"/>
      <x:c r="H21" s="32"/>
      <x:c r="I21" s="32"/>
      <x:c r="J21" s="38" t="n">
        <x:f>SUM(B21:I21)</x:f>
        <x:v>0</x:v>
      </x:c>
      <x:c r="K21" s="52" t="n">
        <x:f>SUM('Balance Review'!F5:F16)</x:f>
        <x:v>0</x:v>
      </x:c>
      <x:c r="L21" s="40" t="n">
        <x:f>IF(K21=0,0,J21/K21)</x:f>
        <x:v>0</x:v>
      </x:c>
      <x:c r="M21" s="52" t="n">
        <x:f>SUM('Balance Review'!J5:J16)</x:f>
        <x:v>0</x:v>
      </x:c>
      <x:c r="N21" s="38" t="str">
        <x:f>IF(OR(J21="",J20=""),"",J21-J20)</x:f>
      </x:c>
      <x:c r="O21" s="40" t="str">
        <x:f>IF(OR(J20="",J20=0),"",N21/J20)</x:f>
      </x:c>
      <x:c r="P21" s="28"/>
    </x:row>
    <x:row r="22">
      <x:c r="A22" s="34"/>
      <x:c r="B22" s="32"/>
      <x:c r="C22" s="32"/>
      <x:c r="D22" s="32"/>
      <x:c r="E22" s="32"/>
      <x:c r="F22" s="32"/>
      <x:c r="G22" s="32"/>
      <x:c r="H22" s="32"/>
      <x:c r="I22" s="32"/>
      <x:c r="J22" s="38" t="n">
        <x:f>SUM(B22:I22)</x:f>
        <x:v>0</x:v>
      </x:c>
      <x:c r="K22" s="52" t="n">
        <x:f>SUM('Balance Review'!F5:F16)</x:f>
        <x:v>0</x:v>
      </x:c>
      <x:c r="L22" s="40" t="n">
        <x:f>IF(K22=0,0,J22/K22)</x:f>
        <x:v>0</x:v>
      </x:c>
      <x:c r="M22" s="52" t="n">
        <x:f>SUM('Balance Review'!J5:J16)</x:f>
        <x:v>0</x:v>
      </x:c>
      <x:c r="N22" s="38" t="str">
        <x:f>IF(OR(J22="",J21=""),"",J22-J21)</x:f>
      </x:c>
      <x:c r="O22" s="40" t="str">
        <x:f>IF(OR(J21="",J21=0),"",N22/J21)</x:f>
      </x:c>
      <x:c r="P22" s="28"/>
    </x:row>
    <x:row r="23">
      <x:c r="A23" s="34"/>
      <x:c r="B23" s="32"/>
      <x:c r="C23" s="32"/>
      <x:c r="D23" s="32"/>
      <x:c r="E23" s="32"/>
      <x:c r="F23" s="32"/>
      <x:c r="G23" s="32"/>
      <x:c r="H23" s="32"/>
      <x:c r="I23" s="32"/>
      <x:c r="J23" s="38" t="n">
        <x:f>SUM(B23:I23)</x:f>
        <x:v>0</x:v>
      </x:c>
      <x:c r="K23" s="52" t="n">
        <x:f>SUM('Balance Review'!F5:F16)</x:f>
        <x:v>0</x:v>
      </x:c>
      <x:c r="L23" s="40" t="n">
        <x:f>IF(K23=0,0,J23/K23)</x:f>
        <x:v>0</x:v>
      </x:c>
      <x:c r="M23" s="52" t="n">
        <x:f>SUM('Balance Review'!J5:J16)</x:f>
        <x:v>0</x:v>
      </x:c>
      <x:c r="N23" s="38" t="str">
        <x:f>IF(OR(J23="",J22=""),"",J23-J22)</x:f>
      </x:c>
      <x:c r="O23" s="40" t="str">
        <x:f>IF(OR(J22="",J22=0),"",N23/J22)</x:f>
      </x:c>
      <x:c r="P23" s="28"/>
    </x:row>
    <x:row r="24">
      <x:c r="A24" s="34"/>
      <x:c r="B24" s="32"/>
      <x:c r="C24" s="32"/>
      <x:c r="D24" s="32"/>
      <x:c r="E24" s="32"/>
      <x:c r="F24" s="32"/>
      <x:c r="G24" s="32"/>
      <x:c r="H24" s="32"/>
      <x:c r="I24" s="32"/>
      <x:c r="J24" s="38" t="n">
        <x:f>SUM(B24:I24)</x:f>
        <x:v>0</x:v>
      </x:c>
      <x:c r="K24" s="52" t="n">
        <x:f>SUM('Balance Review'!F5:F16)</x:f>
        <x:v>0</x:v>
      </x:c>
      <x:c r="L24" s="40" t="n">
        <x:f>IF(K24=0,0,J24/K24)</x:f>
        <x:v>0</x:v>
      </x:c>
      <x:c r="M24" s="52" t="n">
        <x:f>SUM('Balance Review'!J5:J16)</x:f>
        <x:v>0</x:v>
      </x:c>
      <x:c r="N24" s="38" t="str">
        <x:f>IF(OR(J24="",J23=""),"",J24-J23)</x:f>
      </x:c>
      <x:c r="O24" s="40" t="str">
        <x:f>IF(OR(J23="",J23=0),"",N24/J23)</x:f>
      </x:c>
      <x:c r="P24" s="28"/>
    </x:row>
    <x:row r="25">
      <x:c r="A25" s="34"/>
      <x:c r="B25" s="32"/>
      <x:c r="C25" s="32"/>
      <x:c r="D25" s="32"/>
      <x:c r="E25" s="32"/>
      <x:c r="F25" s="32"/>
      <x:c r="G25" s="32"/>
      <x:c r="H25" s="32"/>
      <x:c r="I25" s="32"/>
      <x:c r="J25" s="38" t="n">
        <x:f>SUM(B25:I25)</x:f>
        <x:v>0</x:v>
      </x:c>
      <x:c r="K25" s="52" t="n">
        <x:f>SUM('Balance Review'!F5:F16)</x:f>
        <x:v>0</x:v>
      </x:c>
      <x:c r="L25" s="40" t="n">
        <x:f>IF(K25=0,0,J25/K25)</x:f>
        <x:v>0</x:v>
      </x:c>
      <x:c r="M25" s="52" t="n">
        <x:f>SUM('Balance Review'!J5:J16)</x:f>
        <x:v>0</x:v>
      </x:c>
      <x:c r="N25" s="38" t="str">
        <x:f>IF(OR(J25="",J24=""),"",J25-J24)</x:f>
      </x:c>
      <x:c r="O25" s="40" t="str">
        <x:f>IF(OR(J24="",J24=0),"",N25/J24)</x:f>
      </x:c>
      <x:c r="P25" s="28"/>
    </x:row>
    <x:row r="26">
      <x:c r="A26" s="34"/>
      <x:c r="B26" s="32"/>
      <x:c r="C26" s="32"/>
      <x:c r="D26" s="32"/>
      <x:c r="E26" s="32"/>
      <x:c r="F26" s="32"/>
      <x:c r="G26" s="32"/>
      <x:c r="H26" s="32"/>
      <x:c r="I26" s="32"/>
      <x:c r="J26" s="38" t="n">
        <x:f>SUM(B26:I26)</x:f>
        <x:v>0</x:v>
      </x:c>
      <x:c r="K26" s="52" t="n">
        <x:f>SUM('Balance Review'!F5:F16)</x:f>
        <x:v>0</x:v>
      </x:c>
      <x:c r="L26" s="40" t="n">
        <x:f>IF(K26=0,0,J26/K26)</x:f>
        <x:v>0</x:v>
      </x:c>
      <x:c r="M26" s="52" t="n">
        <x:f>SUM('Balance Review'!J5:J16)</x:f>
        <x:v>0</x:v>
      </x:c>
      <x:c r="N26" s="38" t="str">
        <x:f>IF(OR(J26="",J25=""),"",J26-J25)</x:f>
      </x:c>
      <x:c r="O26" s="40" t="str">
        <x:f>IF(OR(J25="",J25=0),"",N26/J25)</x:f>
      </x:c>
      <x:c r="P26" s="28"/>
    </x:row>
    <x:row r="27">
      <x:c r="A27" s="34"/>
      <x:c r="B27" s="32"/>
      <x:c r="C27" s="32"/>
      <x:c r="D27" s="32"/>
      <x:c r="E27" s="32"/>
      <x:c r="F27" s="32"/>
      <x:c r="G27" s="32"/>
      <x:c r="H27" s="32"/>
      <x:c r="I27" s="32"/>
      <x:c r="J27" s="38" t="n">
        <x:f>SUM(B27:I27)</x:f>
        <x:v>0</x:v>
      </x:c>
      <x:c r="K27" s="52" t="n">
        <x:f>SUM('Balance Review'!F5:F16)</x:f>
        <x:v>0</x:v>
      </x:c>
      <x:c r="L27" s="40" t="n">
        <x:f>IF(K27=0,0,J27/K27)</x:f>
        <x:v>0</x:v>
      </x:c>
      <x:c r="M27" s="52" t="n">
        <x:f>SUM('Balance Review'!J5:J16)</x:f>
        <x:v>0</x:v>
      </x:c>
      <x:c r="N27" s="38" t="str">
        <x:f>IF(OR(J27="",J26=""),"",J27-J26)</x:f>
      </x:c>
      <x:c r="O27" s="40" t="str">
        <x:f>IF(OR(J26="",J26=0),"",N27/J26)</x:f>
      </x:c>
      <x:c r="P27" s="28"/>
    </x:row>
    <x:row r="28">
      <x:c r="A28" s="34"/>
      <x:c r="B28" s="32"/>
      <x:c r="C28" s="32"/>
      <x:c r="D28" s="32"/>
      <x:c r="E28" s="32"/>
      <x:c r="F28" s="32"/>
      <x:c r="G28" s="32"/>
      <x:c r="H28" s="32"/>
      <x:c r="I28" s="32"/>
      <x:c r="J28" s="38" t="n">
        <x:f>SUM(B28:I28)</x:f>
        <x:v>0</x:v>
      </x:c>
      <x:c r="K28" s="52" t="n">
        <x:f>SUM('Balance Review'!F5:F16)</x:f>
        <x:v>0</x:v>
      </x:c>
      <x:c r="L28" s="40" t="n">
        <x:f>IF(K28=0,0,J28/K28)</x:f>
        <x:v>0</x:v>
      </x:c>
      <x:c r="M28" s="52" t="n">
        <x:f>SUM('Balance Review'!J5:J16)</x:f>
        <x:v>0</x:v>
      </x:c>
      <x:c r="N28" s="38" t="str">
        <x:f>IF(OR(J28="",J27=""),"",J28-J27)</x:f>
      </x:c>
      <x:c r="O28" s="40" t="str">
        <x:f>IF(OR(J27="",J27=0),"",N28/J27)</x:f>
      </x:c>
      <x:c r="P28" s="28"/>
    </x:row>
  </x:sheetData>
  <x:mergeCells>
    <x:mergeCell ref="A1:P1"/>
    <x:mergeCell ref="A2:P2"/>
  </x:mergeCells>
  <x:conditionalFormatting sqref="N5:N28">
    <x:cfRule type="cellIs" dxfId="0" priority="1" operator="greaterThan">
      <x:formula>0</x:formula>
    </x:cfRule>
  </x:conditionalFormatting>
  <x:pageMargins left="0.7" right="0.7" top="0.75" bottom="0.75" header="0.3" footer="0.3"/>
</x:worksheet>
</file>

<file path=xl/worksheets/sheet3.xml><?xml version="1.0" encoding="utf-8"?>
<x:worksheet xmlns:x="http://schemas.openxmlformats.org/spreadsheetml/2006/main">
  <x:sheetFormatPr defaultRowHeight="15"/>
  <x:cols>
    <x:col min="1" max="1" width="20" hidden="0" customWidth="1"/>
    <x:col min="2" max="2" width="18" hidden="0" customWidth="1"/>
    <x:col min="3" max="3" width="16" hidden="0" customWidth="1"/>
    <x:col min="4" max="4" width="18" hidden="0" customWidth="1"/>
    <x:col min="5" max="5" width="16" hidden="0" customWidth="1"/>
    <x:col min="6" max="6" width="22" hidden="0" customWidth="1"/>
    <x:col min="7" max="7" width="12" hidden="0" customWidth="1"/>
    <x:col min="8" max="8" width="20" hidden="0" customWidth="1"/>
  </x:cols>
  <x:sheetData>
    <x:row r="1" ht="34" customHeight="1">
      <x:c r="A1" s="4" t="str">
        <x:v>Credit Utilization Review</x:v>
      </x:c>
      <x:c r="B1" s="4"/>
      <x:c r="C1" s="4"/>
      <x:c r="D1" s="4"/>
      <x:c r="E1" s="4"/>
      <x:c r="F1" s="4"/>
      <x:c r="G1" s="4"/>
      <x:c r="H1" s="4"/>
    </x:row>
    <x:row r="2" ht="30" customHeight="1">
      <x:c r="A2" s="10" t="str">
        <x:v>This sheet pulls balances and limits from Balance Review and calculates individual and overall utilization.</x:v>
      </x:c>
      <x:c r="B2" s="10"/>
      <x:c r="C2" s="10"/>
      <x:c r="D2" s="10"/>
      <x:c r="E2" s="10"/>
      <x:c r="F2" s="10"/>
      <x:c r="G2" s="10"/>
      <x:c r="H2" s="10"/>
    </x:row>
    <x:row r="4" ht="30" customHeight="1">
      <x:c r="A4" s="19" t="str">
        <x:v>Card</x:v>
      </x:c>
      <x:c r="B4" s="19" t="str">
        <x:v>Current Balance ($)</x:v>
      </x:c>
      <x:c r="C4" s="19" t="str">
        <x:v>Credit Limit ($)</x:v>
      </x:c>
      <x:c r="D4" s="19" t="str">
        <x:v>Available Credit ($)</x:v>
      </x:c>
      <x:c r="E4" s="19" t="str">
        <x:v>Utilization (%)</x:v>
      </x:c>
      <x:c r="F4" s="19" t="str">
        <x:v>Share of Total Balance (%)</x:v>
      </x:c>
      <x:c r="G4" s="19" t="str">
        <x:v>APR (%)</x:v>
      </x:c>
      <x:c r="H4" s="19" t="str">
        <x:v>Review Flag</x:v>
      </x:c>
    </x:row>
    <x:row r="5">
      <x:c r="A5" s="50" t="n">
        <x:f>'Balance Review'!A5</x:f>
        <x:v>0</x:v>
      </x:c>
      <x:c r="B5" s="52" t="n">
        <x:f>'Balance Review'!D5</x:f>
        <x:v>0</x:v>
      </x:c>
      <x:c r="C5" s="52" t="n">
        <x:f>'Balance Review'!F5</x:f>
        <x:v>0</x:v>
      </x:c>
      <x:c r="D5" s="52" t="str">
        <x:f>'Balance Review'!G5</x:f>
      </x:c>
      <x:c r="E5" s="40" t="n">
        <x:f>IF(C5=0,0,B5/C5)</x:f>
        <x:v>0</x:v>
      </x:c>
      <x:c r="F5" s="40" t="n">
        <x:f>IF(SUM($B$5:$B$16)=0,0,B5/SUM($B$5:$B$16))</x:f>
        <x:v>0</x:v>
      </x:c>
      <x:c r="G5" s="54" t="n">
        <x:f>'Balance Review'!I5</x:f>
        <x:v>0</x:v>
      </x:c>
      <x:c r="H5" s="36" t="str">
        <x:f>IF(A5="","",IF(E5&gt;=0.5,"High utilization",IF(E5&gt;=0.3,"Review utilization","Monitor")))</x:f>
      </x:c>
    </x:row>
    <x:row r="6">
      <x:c r="A6" s="50" t="n">
        <x:f>'Balance Review'!A6</x:f>
        <x:v>0</x:v>
      </x:c>
      <x:c r="B6" s="52" t="n">
        <x:f>'Balance Review'!D6</x:f>
        <x:v>0</x:v>
      </x:c>
      <x:c r="C6" s="52" t="n">
        <x:f>'Balance Review'!F6</x:f>
        <x:v>0</x:v>
      </x:c>
      <x:c r="D6" s="52" t="str">
        <x:f>'Balance Review'!G6</x:f>
      </x:c>
      <x:c r="E6" s="40" t="n">
        <x:f>IF(C6=0,0,B6/C6)</x:f>
        <x:v>0</x:v>
      </x:c>
      <x:c r="F6" s="40" t="n">
        <x:f>IF(SUM($B$5:$B$16)=0,0,B6/SUM($B$5:$B$16))</x:f>
        <x:v>0</x:v>
      </x:c>
      <x:c r="G6" s="54" t="n">
        <x:f>'Balance Review'!I6</x:f>
        <x:v>0</x:v>
      </x:c>
      <x:c r="H6" s="36" t="str">
        <x:f>IF(A6="","",IF(E6&gt;=0.5,"High utilization",IF(E6&gt;=0.3,"Review utilization","Monitor")))</x:f>
      </x:c>
    </x:row>
    <x:row r="7">
      <x:c r="A7" s="50" t="n">
        <x:f>'Balance Review'!A7</x:f>
        <x:v>0</x:v>
      </x:c>
      <x:c r="B7" s="52" t="n">
        <x:f>'Balance Review'!D7</x:f>
        <x:v>0</x:v>
      </x:c>
      <x:c r="C7" s="52" t="n">
        <x:f>'Balance Review'!F7</x:f>
        <x:v>0</x:v>
      </x:c>
      <x:c r="D7" s="52" t="str">
        <x:f>'Balance Review'!G7</x:f>
      </x:c>
      <x:c r="E7" s="40" t="n">
        <x:f>IF(C7=0,0,B7/C7)</x:f>
        <x:v>0</x:v>
      </x:c>
      <x:c r="F7" s="40" t="n">
        <x:f>IF(SUM($B$5:$B$16)=0,0,B7/SUM($B$5:$B$16))</x:f>
        <x:v>0</x:v>
      </x:c>
      <x:c r="G7" s="54" t="n">
        <x:f>'Balance Review'!I7</x:f>
        <x:v>0</x:v>
      </x:c>
      <x:c r="H7" s="36" t="str">
        <x:f>IF(A7="","",IF(E7&gt;=0.5,"High utilization",IF(E7&gt;=0.3,"Review utilization","Monitor")))</x:f>
      </x:c>
    </x:row>
    <x:row r="8">
      <x:c r="A8" s="50" t="n">
        <x:f>'Balance Review'!A8</x:f>
        <x:v>0</x:v>
      </x:c>
      <x:c r="B8" s="52" t="n">
        <x:f>'Balance Review'!D8</x:f>
        <x:v>0</x:v>
      </x:c>
      <x:c r="C8" s="52" t="n">
        <x:f>'Balance Review'!F8</x:f>
        <x:v>0</x:v>
      </x:c>
      <x:c r="D8" s="52" t="str">
        <x:f>'Balance Review'!G8</x:f>
      </x:c>
      <x:c r="E8" s="40" t="n">
        <x:f>IF(C8=0,0,B8/C8)</x:f>
        <x:v>0</x:v>
      </x:c>
      <x:c r="F8" s="40" t="n">
        <x:f>IF(SUM($B$5:$B$16)=0,0,B8/SUM($B$5:$B$16))</x:f>
        <x:v>0</x:v>
      </x:c>
      <x:c r="G8" s="54" t="n">
        <x:f>'Balance Review'!I8</x:f>
        <x:v>0</x:v>
      </x:c>
      <x:c r="H8" s="36" t="str">
        <x:f>IF(A8="","",IF(E8&gt;=0.5,"High utilization",IF(E8&gt;=0.3,"Review utilization","Monitor")))</x:f>
      </x:c>
    </x:row>
    <x:row r="9">
      <x:c r="A9" s="50" t="n">
        <x:f>'Balance Review'!A9</x:f>
        <x:v>0</x:v>
      </x:c>
      <x:c r="B9" s="52" t="n">
        <x:f>'Balance Review'!D9</x:f>
        <x:v>0</x:v>
      </x:c>
      <x:c r="C9" s="52" t="n">
        <x:f>'Balance Review'!F9</x:f>
        <x:v>0</x:v>
      </x:c>
      <x:c r="D9" s="52" t="str">
        <x:f>'Balance Review'!G9</x:f>
      </x:c>
      <x:c r="E9" s="40" t="n">
        <x:f>IF(C9=0,0,B9/C9)</x:f>
        <x:v>0</x:v>
      </x:c>
      <x:c r="F9" s="40" t="n">
        <x:f>IF(SUM($B$5:$B$16)=0,0,B9/SUM($B$5:$B$16))</x:f>
        <x:v>0</x:v>
      </x:c>
      <x:c r="G9" s="54" t="n">
        <x:f>'Balance Review'!I9</x:f>
        <x:v>0</x:v>
      </x:c>
      <x:c r="H9" s="36" t="str">
        <x:f>IF(A9="","",IF(E9&gt;=0.5,"High utilization",IF(E9&gt;=0.3,"Review utilization","Monitor")))</x:f>
      </x:c>
    </x:row>
    <x:row r="10">
      <x:c r="A10" s="50" t="n">
        <x:f>'Balance Review'!A10</x:f>
        <x:v>0</x:v>
      </x:c>
      <x:c r="B10" s="52" t="n">
        <x:f>'Balance Review'!D10</x:f>
        <x:v>0</x:v>
      </x:c>
      <x:c r="C10" s="52" t="n">
        <x:f>'Balance Review'!F10</x:f>
        <x:v>0</x:v>
      </x:c>
      <x:c r="D10" s="52" t="str">
        <x:f>'Balance Review'!G10</x:f>
      </x:c>
      <x:c r="E10" s="40" t="n">
        <x:f>IF(C10=0,0,B10/C10)</x:f>
        <x:v>0</x:v>
      </x:c>
      <x:c r="F10" s="40" t="n">
        <x:f>IF(SUM($B$5:$B$16)=0,0,B10/SUM($B$5:$B$16))</x:f>
        <x:v>0</x:v>
      </x:c>
      <x:c r="G10" s="54" t="n">
        <x:f>'Balance Review'!I10</x:f>
        <x:v>0</x:v>
      </x:c>
      <x:c r="H10" s="36" t="str">
        <x:f>IF(A10="","",IF(E10&gt;=0.5,"High utilization",IF(E10&gt;=0.3,"Review utilization","Monitor")))</x:f>
      </x:c>
    </x:row>
    <x:row r="11">
      <x:c r="A11" s="50" t="n">
        <x:f>'Balance Review'!A11</x:f>
        <x:v>0</x:v>
      </x:c>
      <x:c r="B11" s="52" t="n">
        <x:f>'Balance Review'!D11</x:f>
        <x:v>0</x:v>
      </x:c>
      <x:c r="C11" s="52" t="n">
        <x:f>'Balance Review'!F11</x:f>
        <x:v>0</x:v>
      </x:c>
      <x:c r="D11" s="52" t="str">
        <x:f>'Balance Review'!G11</x:f>
      </x:c>
      <x:c r="E11" s="40" t="n">
        <x:f>IF(C11=0,0,B11/C11)</x:f>
        <x:v>0</x:v>
      </x:c>
      <x:c r="F11" s="40" t="n">
        <x:f>IF(SUM($B$5:$B$16)=0,0,B11/SUM($B$5:$B$16))</x:f>
        <x:v>0</x:v>
      </x:c>
      <x:c r="G11" s="54" t="n">
        <x:f>'Balance Review'!I11</x:f>
        <x:v>0</x:v>
      </x:c>
      <x:c r="H11" s="36" t="str">
        <x:f>IF(A11="","",IF(E11&gt;=0.5,"High utilization",IF(E11&gt;=0.3,"Review utilization","Monitor")))</x:f>
      </x:c>
    </x:row>
    <x:row r="12">
      <x:c r="A12" s="50" t="n">
        <x:f>'Balance Review'!A12</x:f>
        <x:v>0</x:v>
      </x:c>
      <x:c r="B12" s="52" t="n">
        <x:f>'Balance Review'!D12</x:f>
        <x:v>0</x:v>
      </x:c>
      <x:c r="C12" s="52" t="n">
        <x:f>'Balance Review'!F12</x:f>
        <x:v>0</x:v>
      </x:c>
      <x:c r="D12" s="52" t="str">
        <x:f>'Balance Review'!G12</x:f>
      </x:c>
      <x:c r="E12" s="40" t="n">
        <x:f>IF(C12=0,0,B12/C12)</x:f>
        <x:v>0</x:v>
      </x:c>
      <x:c r="F12" s="40" t="n">
        <x:f>IF(SUM($B$5:$B$16)=0,0,B12/SUM($B$5:$B$16))</x:f>
        <x:v>0</x:v>
      </x:c>
      <x:c r="G12" s="54" t="n">
        <x:f>'Balance Review'!I12</x:f>
        <x:v>0</x:v>
      </x:c>
      <x:c r="H12" s="36" t="str">
        <x:f>IF(A12="","",IF(E12&gt;=0.5,"High utilization",IF(E12&gt;=0.3,"Review utilization","Monitor")))</x:f>
      </x:c>
    </x:row>
    <x:row r="13">
      <x:c r="A13" s="50" t="n">
        <x:f>'Balance Review'!A13</x:f>
        <x:v>0</x:v>
      </x:c>
      <x:c r="B13" s="52" t="n">
        <x:f>'Balance Review'!D13</x:f>
        <x:v>0</x:v>
      </x:c>
      <x:c r="C13" s="52" t="n">
        <x:f>'Balance Review'!F13</x:f>
        <x:v>0</x:v>
      </x:c>
      <x:c r="D13" s="52" t="str">
        <x:f>'Balance Review'!G13</x:f>
      </x:c>
      <x:c r="E13" s="40" t="n">
        <x:f>IF(C13=0,0,B13/C13)</x:f>
        <x:v>0</x:v>
      </x:c>
      <x:c r="F13" s="40" t="n">
        <x:f>IF(SUM($B$5:$B$16)=0,0,B13/SUM($B$5:$B$16))</x:f>
        <x:v>0</x:v>
      </x:c>
      <x:c r="G13" s="54" t="n">
        <x:f>'Balance Review'!I13</x:f>
        <x:v>0</x:v>
      </x:c>
      <x:c r="H13" s="36" t="str">
        <x:f>IF(A13="","",IF(E13&gt;=0.5,"High utilization",IF(E13&gt;=0.3,"Review utilization","Monitor")))</x:f>
      </x:c>
    </x:row>
    <x:row r="14">
      <x:c r="A14" s="50" t="n">
        <x:f>'Balance Review'!A14</x:f>
        <x:v>0</x:v>
      </x:c>
      <x:c r="B14" s="52" t="n">
        <x:f>'Balance Review'!D14</x:f>
        <x:v>0</x:v>
      </x:c>
      <x:c r="C14" s="52" t="n">
        <x:f>'Balance Review'!F14</x:f>
        <x:v>0</x:v>
      </x:c>
      <x:c r="D14" s="52" t="str">
        <x:f>'Balance Review'!G14</x:f>
      </x:c>
      <x:c r="E14" s="40" t="n">
        <x:f>IF(C14=0,0,B14/C14)</x:f>
        <x:v>0</x:v>
      </x:c>
      <x:c r="F14" s="40" t="n">
        <x:f>IF(SUM($B$5:$B$16)=0,0,B14/SUM($B$5:$B$16))</x:f>
        <x:v>0</x:v>
      </x:c>
      <x:c r="G14" s="54" t="n">
        <x:f>'Balance Review'!I14</x:f>
        <x:v>0</x:v>
      </x:c>
      <x:c r="H14" s="36" t="str">
        <x:f>IF(A14="","",IF(E14&gt;=0.5,"High utilization",IF(E14&gt;=0.3,"Review utilization","Monitor")))</x:f>
      </x:c>
    </x:row>
    <x:row r="15">
      <x:c r="A15" s="50" t="n">
        <x:f>'Balance Review'!A15</x:f>
        <x:v>0</x:v>
      </x:c>
      <x:c r="B15" s="52" t="n">
        <x:f>'Balance Review'!D15</x:f>
        <x:v>0</x:v>
      </x:c>
      <x:c r="C15" s="52" t="n">
        <x:f>'Balance Review'!F15</x:f>
        <x:v>0</x:v>
      </x:c>
      <x:c r="D15" s="52" t="str">
        <x:f>'Balance Review'!G15</x:f>
      </x:c>
      <x:c r="E15" s="40" t="n">
        <x:f>IF(C15=0,0,B15/C15)</x:f>
        <x:v>0</x:v>
      </x:c>
      <x:c r="F15" s="40" t="n">
        <x:f>IF(SUM($B$5:$B$16)=0,0,B15/SUM($B$5:$B$16))</x:f>
        <x:v>0</x:v>
      </x:c>
      <x:c r="G15" s="54" t="n">
        <x:f>'Balance Review'!I15</x:f>
        <x:v>0</x:v>
      </x:c>
      <x:c r="H15" s="36" t="str">
        <x:f>IF(A15="","",IF(E15&gt;=0.5,"High utilization",IF(E15&gt;=0.3,"Review utilization","Monitor")))</x:f>
      </x:c>
    </x:row>
    <x:row r="16">
      <x:c r="A16" s="50" t="n">
        <x:f>'Balance Review'!A16</x:f>
        <x:v>0</x:v>
      </x:c>
      <x:c r="B16" s="52" t="n">
        <x:f>'Balance Review'!D16</x:f>
        <x:v>0</x:v>
      </x:c>
      <x:c r="C16" s="52" t="n">
        <x:f>'Balance Review'!F16</x:f>
        <x:v>0</x:v>
      </x:c>
      <x:c r="D16" s="52" t="n">
        <x:f>'Balance Review'!G16</x:f>
        <x:v>0</x:v>
      </x:c>
      <x:c r="E16" s="40" t="n">
        <x:f>IF(C16=0,0,B16/C16)</x:f>
        <x:v>0</x:v>
      </x:c>
      <x:c r="F16" s="40" t="n">
        <x:f>IF(SUM($B$5:$B$16)=0,0,B16/SUM($B$5:$B$16))</x:f>
        <x:v>0</x:v>
      </x:c>
      <x:c r="G16" s="54" t="n">
        <x:f>'Balance Review'!I16</x:f>
        <x:v>0</x:v>
      </x:c>
      <x:c r="H16" s="36" t="str">
        <x:f>IF(A16="","",IF(E16&gt;=0.5,"High utilization",IF(E16&gt;=0.3,"Review utilization","Monitor")))</x:f>
      </x:c>
    </x:row>
    <x:row r="19">
      <x:c r="A19" s="42" t="str">
        <x:v>Overall Utilization</x:v>
      </x:c>
      <x:c r="B19" s="42"/>
      <x:c r="C19" s="42"/>
      <x:c r="D19" s="42"/>
    </x:row>
    <x:row r="20">
      <x:c r="A20" t="str">
        <x:v>Total Balance</x:v>
      </x:c>
      <x:c r="B20" s="38" t="n">
        <x:f>SUM(B5:B16)</x:f>
        <x:v>0</x:v>
      </x:c>
    </x:row>
    <x:row r="21">
      <x:c r="A21" t="str">
        <x:v>Total Limit</x:v>
      </x:c>
      <x:c r="B21" s="38" t="n">
        <x:f>SUM(C5:C16)</x:f>
        <x:v>0</x:v>
      </x:c>
    </x:row>
    <x:row r="22">
      <x:c r="A22" t="str">
        <x:v>Available Credit</x:v>
      </x:c>
      <x:c r="B22" s="38" t="n">
        <x:f>SUM(D5:D16)</x:f>
        <x:v>0</x:v>
      </x:c>
    </x:row>
    <x:row r="23">
      <x:c r="A23" t="str">
        <x:v>Overall Utilization</x:v>
      </x:c>
      <x:c r="B23" s="40" t="n">
        <x:f>IF(B21=0,0,B20/B21)</x:f>
        <x:v>0</x:v>
      </x:c>
    </x:row>
  </x:sheetData>
  <x:mergeCells>
    <x:mergeCell ref="A1:H1"/>
    <x:mergeCell ref="A2:H2"/>
    <x:mergeCell ref="A19:D19"/>
  </x:mergeCells>
  <x:conditionalFormatting sqref="E5:E16">
    <x:cfRule type="colorScale" priority="1">
      <x:colorScale>
        <x:cfvo type="min"/>
        <x:cfvo type="percentile" val="50"/>
        <x:cfvo type="max"/>
        <x:color rgb="FFDCFCE7"/>
        <x:color rgb="FFFEF3C7"/>
        <x:color rgb="FFFECACA"/>
      </x:colorScale>
    </x:cfRule>
  </x:conditionalFormatting>
  <x:pageMargins left="0.7" right="0.7" top="0.75" bottom="0.75" header="0.3" footer="0.3"/>
</x:worksheet>
</file>

<file path=xl/worksheets/sheet4.xml><?xml version="1.0" encoding="utf-8"?>
<x:worksheet xmlns:x="http://schemas.openxmlformats.org/spreadsheetml/2006/main">
  <x:sheetFormatPr defaultRowHeight="15"/>
  <x:cols>
    <x:col min="1" max="1" width="20" hidden="0" customWidth="1"/>
    <x:col min="2" max="2" width="18" hidden="0" customWidth="1"/>
    <x:col min="3" max="3" width="19" hidden="0" customWidth="1"/>
    <x:col min="4" max="4" width="15" hidden="0" customWidth="1"/>
    <x:col min="5" max="5" width="13" hidden="0" customWidth="1"/>
    <x:col min="6" max="6" width="12" hidden="0" customWidth="1"/>
    <x:col min="7" max="7" width="18" hidden="0" customWidth="1"/>
  </x:cols>
  <x:sheetData>
    <x:row r="1" ht="34" customHeight="1">
      <x:c r="A1" s="4" t="str">
        <x:v>Payment Overview</x:v>
      </x:c>
      <x:c r="B1" s="4"/>
      <x:c r="C1" s="4"/>
      <x:c r="D1" s="4"/>
      <x:c r="E1" s="4"/>
      <x:c r="F1" s="4"/>
      <x:c r="G1" s="4"/>
    </x:row>
    <x:row r="2" ht="30" customHeight="1">
      <x:c r="A2" s="10" t="str">
        <x:v>Review minimum payments and due dates. Use this as an organizational aid, not as a substitute for your card issuer's statement.</x:v>
      </x:c>
      <x:c r="B2" s="10"/>
      <x:c r="C2" s="10"/>
      <x:c r="D2" s="10"/>
      <x:c r="E2" s="10"/>
      <x:c r="F2" s="10"/>
      <x:c r="G2" s="10"/>
    </x:row>
    <x:row r="4" ht="30" customHeight="1">
      <x:c r="A4" s="19" t="str">
        <x:v>Card</x:v>
      </x:c>
      <x:c r="B4" s="19" t="str">
        <x:v>Current Balance ($)</x:v>
      </x:c>
      <x:c r="C4" s="19" t="str">
        <x:v>Minimum Payment ($)</x:v>
      </x:c>
      <x:c r="D4" s="19" t="str">
        <x:v>Due Date</x:v>
      </x:c>
      <x:c r="E4" s="19" t="str">
        <x:v>Autopay?</x:v>
      </x:c>
      <x:c r="F4" s="19" t="str">
        <x:v>APR (%)</x:v>
      </x:c>
      <x:c r="G4" s="19" t="str">
        <x:v>Payment Status</x:v>
      </x:c>
    </x:row>
    <x:row r="5">
      <x:c r="A5" s="50" t="n">
        <x:f>'Balance Review'!A5</x:f>
        <x:v>0</x:v>
      </x:c>
      <x:c r="B5" s="52" t="n">
        <x:f>'Balance Review'!D5</x:f>
        <x:v>0</x:v>
      </x:c>
      <x:c r="C5" s="52" t="n">
        <x:f>'Balance Review'!J5</x:f>
        <x:v>0</x:v>
      </x:c>
      <x:c r="D5" s="56" t="n">
        <x:f>'Balance Review'!K5</x:f>
        <x:v>0</x:v>
      </x:c>
      <x:c r="E5" s="50" t="n">
        <x:f>'Balance Review'!L5</x:f>
        <x:v>0</x:v>
      </x:c>
      <x:c r="F5" s="54" t="n">
        <x:f>'Balance Review'!I5</x:f>
        <x:v>0</x:v>
      </x:c>
      <x:c r="G5" s="28"/>
    </x:row>
    <x:row r="6">
      <x:c r="A6" s="50" t="n">
        <x:f>'Balance Review'!A6</x:f>
        <x:v>0</x:v>
      </x:c>
      <x:c r="B6" s="52" t="n">
        <x:f>'Balance Review'!D6</x:f>
        <x:v>0</x:v>
      </x:c>
      <x:c r="C6" s="52" t="n">
        <x:f>'Balance Review'!J6</x:f>
        <x:v>0</x:v>
      </x:c>
      <x:c r="D6" s="56" t="n">
        <x:f>'Balance Review'!K6</x:f>
        <x:v>0</x:v>
      </x:c>
      <x:c r="E6" s="50" t="n">
        <x:f>'Balance Review'!L6</x:f>
        <x:v>0</x:v>
      </x:c>
      <x:c r="F6" s="54" t="n">
        <x:f>'Balance Review'!I6</x:f>
        <x:v>0</x:v>
      </x:c>
      <x:c r="G6" s="28"/>
    </x:row>
    <x:row r="7">
      <x:c r="A7" s="50" t="n">
        <x:f>'Balance Review'!A7</x:f>
        <x:v>0</x:v>
      </x:c>
      <x:c r="B7" s="52" t="n">
        <x:f>'Balance Review'!D7</x:f>
        <x:v>0</x:v>
      </x:c>
      <x:c r="C7" s="52" t="n">
        <x:f>'Balance Review'!J7</x:f>
        <x:v>0</x:v>
      </x:c>
      <x:c r="D7" s="56" t="n">
        <x:f>'Balance Review'!K7</x:f>
        <x:v>0</x:v>
      </x:c>
      <x:c r="E7" s="50" t="n">
        <x:f>'Balance Review'!L7</x:f>
        <x:v>0</x:v>
      </x:c>
      <x:c r="F7" s="54" t="n">
        <x:f>'Balance Review'!I7</x:f>
        <x:v>0</x:v>
      </x:c>
      <x:c r="G7" s="28"/>
    </x:row>
    <x:row r="8">
      <x:c r="A8" s="50" t="n">
        <x:f>'Balance Review'!A8</x:f>
        <x:v>0</x:v>
      </x:c>
      <x:c r="B8" s="52" t="n">
        <x:f>'Balance Review'!D8</x:f>
        <x:v>0</x:v>
      </x:c>
      <x:c r="C8" s="52" t="n">
        <x:f>'Balance Review'!J8</x:f>
        <x:v>0</x:v>
      </x:c>
      <x:c r="D8" s="56" t="n">
        <x:f>'Balance Review'!K8</x:f>
        <x:v>0</x:v>
      </x:c>
      <x:c r="E8" s="50" t="n">
        <x:f>'Balance Review'!L8</x:f>
        <x:v>0</x:v>
      </x:c>
      <x:c r="F8" s="54" t="n">
        <x:f>'Balance Review'!I8</x:f>
        <x:v>0</x:v>
      </x:c>
      <x:c r="G8" s="28"/>
    </x:row>
    <x:row r="9">
      <x:c r="A9" s="50" t="n">
        <x:f>'Balance Review'!A9</x:f>
        <x:v>0</x:v>
      </x:c>
      <x:c r="B9" s="52" t="n">
        <x:f>'Balance Review'!D9</x:f>
        <x:v>0</x:v>
      </x:c>
      <x:c r="C9" s="52" t="n">
        <x:f>'Balance Review'!J9</x:f>
        <x:v>0</x:v>
      </x:c>
      <x:c r="D9" s="56" t="n">
        <x:f>'Balance Review'!K9</x:f>
        <x:v>0</x:v>
      </x:c>
      <x:c r="E9" s="50" t="n">
        <x:f>'Balance Review'!L9</x:f>
        <x:v>0</x:v>
      </x:c>
      <x:c r="F9" s="54" t="n">
        <x:f>'Balance Review'!I9</x:f>
        <x:v>0</x:v>
      </x:c>
      <x:c r="G9" s="28"/>
    </x:row>
    <x:row r="10">
      <x:c r="A10" s="50" t="n">
        <x:f>'Balance Review'!A10</x:f>
        <x:v>0</x:v>
      </x:c>
      <x:c r="B10" s="52" t="n">
        <x:f>'Balance Review'!D10</x:f>
        <x:v>0</x:v>
      </x:c>
      <x:c r="C10" s="52" t="n">
        <x:f>'Balance Review'!J10</x:f>
        <x:v>0</x:v>
      </x:c>
      <x:c r="D10" s="56" t="n">
        <x:f>'Balance Review'!K10</x:f>
        <x:v>0</x:v>
      </x:c>
      <x:c r="E10" s="50" t="n">
        <x:f>'Balance Review'!L10</x:f>
        <x:v>0</x:v>
      </x:c>
      <x:c r="F10" s="54" t="n">
        <x:f>'Balance Review'!I10</x:f>
        <x:v>0</x:v>
      </x:c>
      <x:c r="G10" s="28"/>
    </x:row>
    <x:row r="11">
      <x:c r="A11" s="50" t="n">
        <x:f>'Balance Review'!A11</x:f>
        <x:v>0</x:v>
      </x:c>
      <x:c r="B11" s="52" t="n">
        <x:f>'Balance Review'!D11</x:f>
        <x:v>0</x:v>
      </x:c>
      <x:c r="C11" s="52" t="n">
        <x:f>'Balance Review'!J11</x:f>
        <x:v>0</x:v>
      </x:c>
      <x:c r="D11" s="56" t="n">
        <x:f>'Balance Review'!K11</x:f>
        <x:v>0</x:v>
      </x:c>
      <x:c r="E11" s="50" t="n">
        <x:f>'Balance Review'!L11</x:f>
        <x:v>0</x:v>
      </x:c>
      <x:c r="F11" s="54" t="n">
        <x:f>'Balance Review'!I11</x:f>
        <x:v>0</x:v>
      </x:c>
      <x:c r="G11" s="28"/>
    </x:row>
    <x:row r="12">
      <x:c r="A12" s="50" t="n">
        <x:f>'Balance Review'!A12</x:f>
        <x:v>0</x:v>
      </x:c>
      <x:c r="B12" s="52" t="n">
        <x:f>'Balance Review'!D12</x:f>
        <x:v>0</x:v>
      </x:c>
      <x:c r="C12" s="52" t="n">
        <x:f>'Balance Review'!J12</x:f>
        <x:v>0</x:v>
      </x:c>
      <x:c r="D12" s="56" t="n">
        <x:f>'Balance Review'!K12</x:f>
        <x:v>0</x:v>
      </x:c>
      <x:c r="E12" s="50" t="n">
        <x:f>'Balance Review'!L12</x:f>
        <x:v>0</x:v>
      </x:c>
      <x:c r="F12" s="54" t="n">
        <x:f>'Balance Review'!I12</x:f>
        <x:v>0</x:v>
      </x:c>
      <x:c r="G12" s="28"/>
    </x:row>
    <x:row r="13">
      <x:c r="A13" s="50" t="n">
        <x:f>'Balance Review'!A13</x:f>
        <x:v>0</x:v>
      </x:c>
      <x:c r="B13" s="52" t="n">
        <x:f>'Balance Review'!D13</x:f>
        <x:v>0</x:v>
      </x:c>
      <x:c r="C13" s="52" t="n">
        <x:f>'Balance Review'!J13</x:f>
        <x:v>0</x:v>
      </x:c>
      <x:c r="D13" s="56" t="n">
        <x:f>'Balance Review'!K13</x:f>
        <x:v>0</x:v>
      </x:c>
      <x:c r="E13" s="50" t="n">
        <x:f>'Balance Review'!L13</x:f>
        <x:v>0</x:v>
      </x:c>
      <x:c r="F13" s="54" t="n">
        <x:f>'Balance Review'!I13</x:f>
        <x:v>0</x:v>
      </x:c>
      <x:c r="G13" s="28"/>
    </x:row>
    <x:row r="14">
      <x:c r="A14" s="50" t="n">
        <x:f>'Balance Review'!A14</x:f>
        <x:v>0</x:v>
      </x:c>
      <x:c r="B14" s="52" t="n">
        <x:f>'Balance Review'!D14</x:f>
        <x:v>0</x:v>
      </x:c>
      <x:c r="C14" s="52" t="n">
        <x:f>'Balance Review'!J14</x:f>
        <x:v>0</x:v>
      </x:c>
      <x:c r="D14" s="56" t="n">
        <x:f>'Balance Review'!K14</x:f>
        <x:v>0</x:v>
      </x:c>
      <x:c r="E14" s="50" t="n">
        <x:f>'Balance Review'!L14</x:f>
        <x:v>0</x:v>
      </x:c>
      <x:c r="F14" s="54" t="n">
        <x:f>'Balance Review'!I14</x:f>
        <x:v>0</x:v>
      </x:c>
      <x:c r="G14" s="28"/>
    </x:row>
    <x:row r="15">
      <x:c r="A15" s="50" t="n">
        <x:f>'Balance Review'!A15</x:f>
        <x:v>0</x:v>
      </x:c>
      <x:c r="B15" s="52" t="n">
        <x:f>'Balance Review'!D15</x:f>
        <x:v>0</x:v>
      </x:c>
      <x:c r="C15" s="52" t="n">
        <x:f>'Balance Review'!J15</x:f>
        <x:v>0</x:v>
      </x:c>
      <x:c r="D15" s="56" t="n">
        <x:f>'Balance Review'!K15</x:f>
        <x:v>0</x:v>
      </x:c>
      <x:c r="E15" s="50" t="n">
        <x:f>'Balance Review'!L15</x:f>
        <x:v>0</x:v>
      </x:c>
      <x:c r="F15" s="54" t="n">
        <x:f>'Balance Review'!I15</x:f>
        <x:v>0</x:v>
      </x:c>
      <x:c r="G15" s="28"/>
    </x:row>
    <x:row r="16">
      <x:c r="A16" s="50" t="n">
        <x:f>'Balance Review'!A16</x:f>
        <x:v>0</x:v>
      </x:c>
      <x:c r="B16" s="52" t="n">
        <x:f>'Balance Review'!D16</x:f>
        <x:v>0</x:v>
      </x:c>
      <x:c r="C16" s="52" t="n">
        <x:f>'Balance Review'!J16</x:f>
        <x:v>0</x:v>
      </x:c>
      <x:c r="D16" s="56" t="n">
        <x:f>'Balance Review'!K16</x:f>
        <x:v>0</x:v>
      </x:c>
      <x:c r="E16" s="50" t="n">
        <x:f>'Balance Review'!L16</x:f>
        <x:v>0</x:v>
      </x:c>
      <x:c r="F16" s="54" t="n">
        <x:f>'Balance Review'!I16</x:f>
        <x:v>0</x:v>
      </x:c>
      <x:c r="G16" s="28"/>
    </x:row>
    <x:row r="19">
      <x:c r="A19" s="42" t="str">
        <x:v>Payment Summary</x:v>
      </x:c>
      <x:c r="B19" s="42"/>
      <x:c r="C19" s="42"/>
    </x:row>
    <x:row r="20">
      <x:c r="A20" t="str">
        <x:v>Total Minimum Payments</x:v>
      </x:c>
      <x:c r="B20" s="38" t="n">
        <x:f>SUM(C5:C16)</x:f>
        <x:v>0</x:v>
      </x:c>
    </x:row>
    <x:row r="21">
      <x:c r="A21" t="str">
        <x:v>Cards With Balances</x:v>
      </x:c>
      <x:c r="B21" s="48" t="n">
        <x:f>COUNTIF(B5:B16,"&gt;0")</x:f>
        <x:v>0</x:v>
      </x:c>
    </x:row>
    <x:row r="22">
      <x:c r="A22" t="str">
        <x:v>Autopay Enabled</x:v>
      </x:c>
      <x:c r="B22" s="48" t="n">
        <x:f>COUNTIF(E5:E16,"Yes")</x:f>
        <x:v>0</x:v>
      </x:c>
    </x:row>
  </x:sheetData>
  <x:mergeCells>
    <x:mergeCell ref="A1:G1"/>
    <x:mergeCell ref="A2:G2"/>
    <x:mergeCell ref="A19:C19"/>
  </x:mergeCells>
  <x:dataValidations count="1">
    <x:dataValidation type="list" sqref="G5:G16">
      <x:formula1>"Not Reviewed,Scheduled,Paid,N/A"</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s>
  <x:sheetData>
    <x:row r="1" ht="34" customHeight="1">
      <x:c r="A1" s="4" t="str">
        <x:v>Credit Card Balance Dashboard</x:v>
      </x:c>
      <x:c r="B1" s="4"/>
      <x:c r="C1" s="4"/>
      <x:c r="D1" s="4"/>
      <x:c r="E1" s="4"/>
      <x:c r="F1" s="4"/>
      <x:c r="G1" s="4"/>
      <x:c r="H1" s="4"/>
      <x:c r="I1" s="4"/>
      <x:c r="J1" s="4"/>
      <x:c r="K1" s="4"/>
      <x:c r="L1" s="4"/>
    </x:row>
    <x:row r="2" ht="30" customHeight="1">
      <x:c r="A2" s="10" t="str">
        <x:v>A consolidated view of your current credit card balances, utilization, payments, and cost indicators.</x:v>
      </x:c>
      <x:c r="B2" s="10"/>
      <x:c r="C2" s="10"/>
      <x:c r="D2" s="10"/>
      <x:c r="E2" s="10"/>
      <x:c r="F2" s="10"/>
      <x:c r="G2" s="10"/>
      <x:c r="H2" s="10"/>
      <x:c r="I2" s="10"/>
      <x:c r="J2" s="10"/>
      <x:c r="K2" s="10"/>
      <x:c r="L2" s="10"/>
    </x:row>
    <x:row r="4">
      <x:c r="A4" s="58" t="str">
        <x:v>Total Balance</x:v>
      </x:c>
      <x:c r="B4" s="58"/>
      <x:c r="C4" s="58"/>
      <x:c r="D4" s="58" t="str">
        <x:v>Total Credit Limit</x:v>
      </x:c>
      <x:c r="E4" s="58"/>
      <x:c r="F4" s="58"/>
      <x:c r="G4" s="58" t="str">
        <x:v>Available Credit</x:v>
      </x:c>
      <x:c r="H4" s="58"/>
      <x:c r="I4" s="58"/>
      <x:c r="J4" s="58" t="str">
        <x:v>Overall Utilization</x:v>
      </x:c>
      <x:c r="K4" s="58"/>
      <x:c r="L4" s="58"/>
    </x:row>
    <x:row r="5">
      <x:c r="A5" s="68" t="n">
        <x:f>'Balance Review'!B20</x:f>
        <x:v>0</x:v>
      </x:c>
      <x:c r="B5" s="68"/>
      <x:c r="C5" s="68"/>
      <x:c r="D5" s="68" t="n">
        <x:f>'Balance Review'!B22</x:f>
        <x:v>0</x:v>
      </x:c>
      <x:c r="E5" s="68"/>
      <x:c r="F5" s="68"/>
      <x:c r="G5" s="68" t="n">
        <x:f>'Balance Review'!B23</x:f>
        <x:v>0</x:v>
      </x:c>
      <x:c r="H5" s="68"/>
      <x:c r="I5" s="68"/>
      <x:c r="J5" s="70" t="n">
        <x:f>'Balance Review'!B24</x:f>
        <x:v>0</x:v>
      </x:c>
      <x:c r="K5" s="70"/>
      <x:c r="L5" s="70"/>
    </x:row>
    <x:row r="6">
      <x:c r="A6" s="68"/>
      <x:c r="B6" s="68"/>
      <x:c r="C6" s="68"/>
      <x:c r="D6" s="68"/>
      <x:c r="E6" s="68"/>
      <x:c r="F6" s="68"/>
      <x:c r="G6" s="68"/>
      <x:c r="H6" s="68"/>
      <x:c r="I6" s="68"/>
      <x:c r="J6" s="70"/>
      <x:c r="K6" s="70"/>
      <x:c r="L6" s="70"/>
    </x:row>
    <x:row r="7">
      <x:c r="A7" s="68"/>
      <x:c r="B7" s="68"/>
      <x:c r="C7" s="68"/>
      <x:c r="D7" s="68"/>
      <x:c r="E7" s="68"/>
      <x:c r="F7" s="68"/>
      <x:c r="G7" s="68"/>
      <x:c r="H7" s="68"/>
      <x:c r="I7" s="68"/>
      <x:c r="J7" s="70"/>
      <x:c r="K7" s="70"/>
      <x:c r="L7" s="70"/>
    </x:row>
    <x:row r="9">
      <x:c r="A9" s="58" t="str">
        <x:v>Minimum Payments</x:v>
      </x:c>
      <x:c r="B9" s="58"/>
      <x:c r="C9" s="58"/>
      <x:c r="D9" s="58" t="str">
        <x:v>Weighted Avg. APR</x:v>
      </x:c>
      <x:c r="E9" s="58"/>
      <x:c r="F9" s="58"/>
      <x:c r="G9" s="58" t="str">
        <x:v>Cards Entered</x:v>
      </x:c>
      <x:c r="H9" s="58"/>
      <x:c r="I9" s="58"/>
    </x:row>
    <x:row r="10">
      <x:c r="A10" s="68" t="n">
        <x:f>'Balance Review'!B25</x:f>
        <x:v>0</x:v>
      </x:c>
      <x:c r="B10" s="68"/>
      <x:c r="C10" s="68"/>
      <x:c r="D10" s="72" t="n">
        <x:f>'Balance Review'!B26</x:f>
        <x:v>0</x:v>
      </x:c>
      <x:c r="E10" s="72"/>
      <x:c r="F10" s="72"/>
      <x:c r="G10" s="74" t="n">
        <x:f>'Balance Review'!B27</x:f>
        <x:v>0</x:v>
      </x:c>
      <x:c r="H10" s="74"/>
      <x:c r="I10" s="74"/>
    </x:row>
    <x:row r="11">
      <x:c r="A11" s="68"/>
      <x:c r="B11" s="68"/>
      <x:c r="C11" s="68"/>
      <x:c r="D11" s="72"/>
      <x:c r="E11" s="72"/>
      <x:c r="F11" s="72"/>
      <x:c r="G11" s="74"/>
      <x:c r="H11" s="74"/>
      <x:c r="I11" s="74"/>
    </x:row>
    <x:row r="12">
      <x:c r="A12" s="68"/>
      <x:c r="B12" s="68"/>
      <x:c r="C12" s="68"/>
      <x:c r="D12" s="72"/>
      <x:c r="E12" s="72"/>
      <x:c r="F12" s="72"/>
      <x:c r="G12" s="74"/>
      <x:c r="H12" s="74"/>
      <x:c r="I12" s="74"/>
    </x:row>
    <x:row r="15" ht="30" customHeight="1">
      <x:c r="A15" s="42" t="str">
        <x:v>What Stands Out</x:v>
      </x:c>
      <x:c r="B15" s="42"/>
      <x:c r="C15" s="42"/>
      <x:c r="D15" s="42"/>
      <x:c r="E15" s="42"/>
      <x:c r="F15" s="42"/>
      <x:c r="H15" s="19" t="str">
        <x:v>Card</x:v>
      </x:c>
      <x:c r="I15" s="19" t="str">
        <x:v>Balance</x:v>
      </x:c>
    </x:row>
    <x:row r="16" ht="30" customHeight="1">
      <x:c r="A16" s="19" t="str">
        <x:v>Metric</x:v>
      </x:c>
      <x:c r="B16" s="19" t="str">
        <x:v>Result</x:v>
      </x:c>
      <x:c r="H16" s="50" t="n">
        <x:f>'Balance Review'!A5</x:f>
        <x:v>0</x:v>
      </x:c>
      <x:c r="I16" s="52" t="n">
        <x:f>'Balance Review'!D5</x:f>
        <x:v>0</x:v>
      </x:c>
    </x:row>
    <x:row r="17">
      <x:c r="A17" t="str">
        <x:v>Highest Balance</x:v>
      </x:c>
      <x:c r="B17" s="36" t="str">
        <x:f>IF(MAX('Balance Review'!D5:D16)=0,"—",INDEX('Balance Review'!A5:A16,MATCH(MAX('Balance Review'!D5:D16),'Balance Review'!D5:D16,0))&amp;" — "&amp;TEXT(MAX('Balance Review'!D5:D16),"$#,##0.00"))</x:f>
        <x:v>—</x:v>
      </x:c>
      <x:c r="H17" s="50" t="n">
        <x:f>'Balance Review'!A6</x:f>
        <x:v>0</x:v>
      </x:c>
      <x:c r="I17" s="52" t="n">
        <x:f>'Balance Review'!D6</x:f>
        <x:v>0</x:v>
      </x:c>
    </x:row>
    <x:row r="18">
      <x:c r="A18" t="str">
        <x:v>Highest Utilization</x:v>
      </x:c>
      <x:c r="B18" s="36" t="str">
        <x:f>IF(MAX('Balance Review'!H5:H16)=0,"—",INDEX('Balance Review'!A5:A16,MATCH(MAX('Balance Review'!H5:H16),'Balance Review'!H5:H16,0))&amp;" — "&amp;TEXT(MAX('Balance Review'!H5:H16),"0.0%"))</x:f>
        <x:v>—</x:v>
      </x:c>
      <x:c r="H18" s="50" t="n">
        <x:f>'Balance Review'!A7</x:f>
        <x:v>0</x:v>
      </x:c>
      <x:c r="I18" s="52" t="n">
        <x:f>'Balance Review'!D7</x:f>
        <x:v>0</x:v>
      </x:c>
    </x:row>
    <x:row r="19">
      <x:c r="A19" t="str">
        <x:v>Highest APR</x:v>
      </x:c>
      <x:c r="B19" s="36" t="str">
        <x:f>IF(MAX('Balance Review'!I5:I16)=0,"—",INDEX('Balance Review'!A5:A16,MATCH(MAX('Balance Review'!I5:I16),'Balance Review'!I5:I16,0))&amp;" — "&amp;TEXT(MAX('Balance Review'!I5:I16),"0.00%"))</x:f>
        <x:v>—</x:v>
      </x:c>
      <x:c r="H19" s="50" t="n">
        <x:f>'Balance Review'!A8</x:f>
        <x:v>0</x:v>
      </x:c>
      <x:c r="I19" s="52" t="n">
        <x:f>'Balance Review'!D8</x:f>
        <x:v>0</x:v>
      </x:c>
    </x:row>
    <x:row r="20">
      <x:c r="H20" s="50" t="n">
        <x:f>'Balance Review'!A9</x:f>
        <x:v>0</x:v>
      </x:c>
      <x:c r="I20" s="52" t="n">
        <x:f>'Balance Review'!D9</x:f>
        <x:v>0</x:v>
      </x:c>
    </x:row>
    <x:row r="21">
      <x:c r="H21" s="50" t="n">
        <x:f>'Balance Review'!A10</x:f>
        <x:v>0</x:v>
      </x:c>
      <x:c r="I21" s="52" t="n">
        <x:f>'Balance Review'!D10</x:f>
        <x:v>0</x:v>
      </x:c>
    </x:row>
    <x:row r="22">
      <x:c r="H22" s="50" t="n">
        <x:f>'Balance Review'!A11</x:f>
        <x:v>0</x:v>
      </x:c>
      <x:c r="I22" s="52" t="n">
        <x:f>'Balance Review'!D11</x:f>
        <x:v>0</x:v>
      </x:c>
    </x:row>
    <x:row r="23">
      <x:c r="H23" s="50" t="n">
        <x:f>'Balance Review'!A12</x:f>
        <x:v>0</x:v>
      </x:c>
      <x:c r="I23" s="52" t="n">
        <x:f>'Balance Review'!D12</x:f>
        <x:v>0</x:v>
      </x:c>
    </x:row>
    <x:row r="24">
      <x:c r="H24" s="50" t="n">
        <x:f>'Balance Review'!A13</x:f>
        <x:v>0</x:v>
      </x:c>
      <x:c r="I24" s="52" t="n">
        <x:f>'Balance Review'!D13</x:f>
        <x:v>0</x:v>
      </x:c>
    </x:row>
    <x:row r="25">
      <x:c r="H25" s="50" t="n">
        <x:f>'Balance Review'!A14</x:f>
        <x:v>0</x:v>
      </x:c>
      <x:c r="I25" s="52" t="n">
        <x:f>'Balance Review'!D14</x:f>
        <x:v>0</x:v>
      </x:c>
    </x:row>
    <x:row r="26">
      <x:c r="H26" s="50" t="n">
        <x:f>'Balance Review'!A15</x:f>
        <x:v>0</x:v>
      </x:c>
      <x:c r="I26" s="52" t="n">
        <x:f>'Balance Review'!D15</x:f>
        <x:v>0</x:v>
      </x:c>
    </x:row>
    <x:row r="27">
      <x:c r="H27" s="50" t="n">
        <x:f>'Balance Review'!A16</x:f>
        <x:v>0</x:v>
      </x:c>
      <x:c r="I27" s="52" t="n">
        <x:f>'Balance Review'!D16</x:f>
        <x:v>0</x:v>
      </x:c>
    </x:row>
    <x:row r="30">
      <x:c r="H30" s="15" t="str">
        <x:v>Monthly Review Reminder</x:v>
      </x:c>
      <x:c r="I30" s="15"/>
      <x:c r="J30" s="15"/>
      <x:c r="K30" s="15"/>
      <x:c r="L30" s="15"/>
    </x:row>
    <x:row r="31">
      <x:c r="H31" s="78" t="str">
        <x:v>Update the Balance Review tab from your latest card statements or issuer accounts. Then add a snapshot to Monthly Tracking so you can see how your total balances change over time.</x:v>
      </x:c>
      <x:c r="I31" s="78"/>
      <x:c r="J31" s="78"/>
      <x:c r="K31" s="78"/>
      <x:c r="L31" s="78"/>
    </x:row>
    <x:row r="32">
      <x:c r="H32" s="78"/>
      <x:c r="I32" s="78"/>
      <x:c r="J32" s="78"/>
      <x:c r="K32" s="78"/>
      <x:c r="L32" s="78"/>
    </x:row>
    <x:row r="33">
      <x:c r="H33" s="78"/>
      <x:c r="I33" s="78"/>
      <x:c r="J33" s="78"/>
      <x:c r="K33" s="78"/>
      <x:c r="L33" s="78"/>
    </x:row>
    <x:row r="34">
      <x:c r="H34" s="78"/>
      <x:c r="I34" s="78"/>
      <x:c r="J34" s="78"/>
      <x:c r="K34" s="78"/>
      <x:c r="L34" s="78"/>
    </x:row>
    <x:row r="35">
      <x:c r="H35" s="78"/>
      <x:c r="I35" s="78"/>
      <x:c r="J35" s="78"/>
      <x:c r="K35" s="78"/>
      <x:c r="L35" s="78"/>
    </x:row>
  </x:sheetData>
  <x:mergeCells>
    <x:mergeCell ref="A1:L1"/>
    <x:mergeCell ref="A2:L2"/>
    <x:mergeCell ref="A4:C4"/>
    <x:mergeCell ref="A5:C7"/>
    <x:mergeCell ref="D4:F4"/>
    <x:mergeCell ref="D5:F7"/>
    <x:mergeCell ref="G4:I4"/>
    <x:mergeCell ref="G5:I7"/>
    <x:mergeCell ref="J4:L4"/>
    <x:mergeCell ref="J5:L7"/>
    <x:mergeCell ref="A9:C9"/>
    <x:mergeCell ref="A10:C12"/>
    <x:mergeCell ref="D9:F9"/>
    <x:mergeCell ref="D10:F12"/>
    <x:mergeCell ref="G9:I9"/>
    <x:mergeCell ref="G10:I12"/>
    <x:mergeCell ref="A15:F15"/>
    <x:mergeCell ref="H30:L30"/>
    <x:mergeCell ref="H31:L35"/>
  </x:mergeCells>
  <x:pageMargins left="0.7" right="0.7" top="0.75" bottom="0.75" header="0.3" footer="0.3"/>
  <x:drawing xmlns:r="http://schemas.openxmlformats.org/officeDocument/2006/relationships" r:id="R44f92718ecd44274"/>
</x:worksheet>
</file>

<file path=xl/worksheets/sheet6.xml><?xml version="1.0" encoding="utf-8"?>
<x:worksheet xmlns:x="http://schemas.openxmlformats.org/spreadsheetml/2006/main">
  <x:sheetFormatPr defaultRowHeight="15"/>
  <x:cols>
    <x:col min="1" max="1" width="16" hidden="0" customWidth="1"/>
    <x:col min="2" max="2" width="20" hidden="0" customWidth="1"/>
    <x:col min="3" max="3" width="52" hidden="0" customWidth="1"/>
    <x:col min="4" max="4" width="12" hidden="0" customWidth="1"/>
    <x:col min="5" max="5" width="12" hidden="0" customWidth="1"/>
    <x:col min="6" max="6" width="12" hidden="0" customWidth="1"/>
    <x:col min="7" max="7" width="12" hidden="0" customWidth="1"/>
    <x:col min="8" max="8" width="12" hidden="0" customWidth="1"/>
  </x:cols>
  <x:sheetData>
    <x:row r="1" ht="34" customHeight="1">
      <x:c r="A1" s="4" t="str">
        <x:v>How to Use This Workbook</x:v>
      </x:c>
      <x:c r="B1" s="4"/>
      <x:c r="C1" s="4"/>
      <x:c r="D1" s="4"/>
      <x:c r="E1" s="4"/>
      <x:c r="F1" s="4"/>
      <x:c r="G1" s="4"/>
      <x:c r="H1" s="4"/>
    </x:row>
    <x:row r="2" ht="30" customHeight="1">
      <x:c r="A2" s="10" t="str">
        <x:v>Credit Card Balance Review — Verestly</x:v>
      </x:c>
      <x:c r="B2" s="10"/>
      <x:c r="C2" s="10"/>
      <x:c r="D2" s="10"/>
      <x:c r="E2" s="10"/>
      <x:c r="F2" s="10"/>
      <x:c r="G2" s="10"/>
      <x:c r="H2" s="10"/>
    </x:row>
    <x:row r="4">
      <x:c r="A4" s="15" t="str">
        <x:v>Start Here</x:v>
      </x:c>
      <x:c r="B4" s="15"/>
      <x:c r="C4" s="15"/>
      <x:c r="D4" s="15"/>
      <x:c r="E4" s="15"/>
      <x:c r="F4" s="15"/>
      <x:c r="G4" s="15"/>
      <x:c r="H4" s="15"/>
    </x:row>
    <x:row r="6">
      <x:c r="A6" s="83" t="str">
        <x:v>1</x:v>
      </x:c>
      <x:c r="B6" s="44" t="str">
        <x:v>Balance Review</x:v>
      </x:c>
      <x:c r="C6" s="86" t="str">
        <x:v>Enter each active credit card and its current statement information.</x:v>
      </x:c>
    </x:row>
    <x:row r="7">
      <x:c r="A7" s="83" t="str">
        <x:v>2</x:v>
      </x:c>
      <x:c r="B7" s="44" t="str">
        <x:v>Monthly Tracking</x:v>
      </x:c>
      <x:c r="C7" s="86" t="str">
        <x:v>Once per month, record each card balance to build a simple history.</x:v>
      </x:c>
    </x:row>
    <x:row r="8">
      <x:c r="A8" s="83" t="str">
        <x:v>3</x:v>
      </x:c>
      <x:c r="B8" s="44" t="str">
        <x:v>Utilization Review</x:v>
      </x:c>
      <x:c r="C8" s="86" t="str">
        <x:v>Review how much of each credit limit is currently being used.</x:v>
      </x:c>
    </x:row>
    <x:row r="9">
      <x:c r="A9" s="83" t="str">
        <x:v>4</x:v>
      </x:c>
      <x:c r="B9" s="44" t="str">
        <x:v>Payment Overview</x:v>
      </x:c>
      <x:c r="C9" s="86" t="str">
        <x:v>Organize minimum payments, due dates, autopay status, and payment review status.</x:v>
      </x:c>
    </x:row>
    <x:row r="10">
      <x:c r="A10" s="83" t="str">
        <x:v>5</x:v>
      </x:c>
      <x:c r="B10" s="44" t="str">
        <x:v>Dashboard</x:v>
      </x:c>
      <x:c r="C10" s="86" t="str">
        <x:v>Use the consolidated summary to identify which balances, utilization levels, or APRs stand out.</x:v>
      </x:c>
    </x:row>
    <x:row r="13">
      <x:c r="A13" s="42" t="str">
        <x:v>Important</x:v>
      </x:c>
      <x:c r="B13" s="42"/>
      <x:c r="C13" s="42"/>
      <x:c r="D13" s="42"/>
      <x:c r="E13" s="42"/>
      <x:c r="F13" s="42"/>
      <x:c r="G13" s="42"/>
      <x:c r="H13" s="42"/>
    </x:row>
    <x:row r="14">
      <x:c r="A14" s="90" t="str">
        <x:v>This workbook is an educational organization tool. It does not pull live account data and does not replace your credit card issuer's statement, payment instructions, or professional financial advice. Verify balances, APRs, minimum payments, and due dates with your card issuer before making payments.</x:v>
      </x:c>
      <x:c r="B14" s="90"/>
      <x:c r="C14" s="90"/>
      <x:c r="D14" s="90"/>
      <x:c r="E14" s="90"/>
      <x:c r="F14" s="90"/>
      <x:c r="G14" s="90"/>
      <x:c r="H14" s="90"/>
    </x:row>
    <x:row r="15">
      <x:c r="A15" s="90"/>
      <x:c r="B15" s="90"/>
      <x:c r="C15" s="90"/>
      <x:c r="D15" s="90"/>
      <x:c r="E15" s="90"/>
      <x:c r="F15" s="90"/>
      <x:c r="G15" s="90"/>
      <x:c r="H15" s="90"/>
    </x:row>
    <x:row r="16">
      <x:c r="A16" s="90"/>
      <x:c r="B16" s="90"/>
      <x:c r="C16" s="90"/>
      <x:c r="D16" s="90"/>
      <x:c r="E16" s="90"/>
      <x:c r="F16" s="90"/>
      <x:c r="G16" s="90"/>
      <x:c r="H16" s="90"/>
    </x:row>
    <x:row r="17">
      <x:c r="A17" s="90"/>
      <x:c r="B17" s="90"/>
      <x:c r="C17" s="90"/>
      <x:c r="D17" s="90"/>
      <x:c r="E17" s="90"/>
      <x:c r="F17" s="90"/>
      <x:c r="G17" s="90"/>
      <x:c r="H17" s="90"/>
    </x:row>
    <x:row r="20">
      <x:c r="A20" s="15" t="str">
        <x:v>Workbook Color Guide</x:v>
      </x:c>
      <x:c r="B20" s="15"/>
      <x:c r="C20" s="15"/>
      <x:c r="D20" s="15"/>
      <x:c r="E20" s="15"/>
      <x:c r="F20" s="15"/>
      <x:c r="G20" s="15"/>
      <x:c r="H20" s="15"/>
    </x:row>
    <x:row r="21">
      <x:c r="A21" s="94" t="str">
        <x:v>Blue text</x:v>
      </x:c>
      <x:c r="B21" s="26" t="str">
        <x:v>User input</x:v>
      </x:c>
      <x:c r="C21" t="str">
        <x:v>Values you enter or update.</x:v>
      </x:c>
    </x:row>
    <x:row r="22">
      <x:c r="A22" s="94" t="str">
        <x:v>Green text</x:v>
      </x:c>
      <x:c r="B22" s="50" t="str">
        <x:v>Linked formula</x:v>
      </x:c>
      <x:c r="C22" t="str">
        <x:v>Values pulled from another worksheet.</x:v>
      </x:c>
    </x:row>
    <x:row r="23">
      <x:c r="A23" s="94" t="str">
        <x:v>Black text</x:v>
      </x:c>
      <x:c r="B23" s="36" t="str">
        <x:v>Calculation</x:v>
      </x:c>
      <x:c r="C23" t="str">
        <x:v>Workbook formulas and derived results.</x:v>
      </x:c>
    </x:row>
  </x:sheetData>
  <x:mergeCells>
    <x:mergeCell ref="A1:H1"/>
    <x:mergeCell ref="A2:H2"/>
    <x:mergeCell ref="A4:H4"/>
    <x:mergeCell ref="A13:H13"/>
    <x:mergeCell ref="A14:H17"/>
    <x:mergeCell ref="A20:H20"/>
  </x:mergeCells>
  <x:pageMargins left="0.7" right="0.7" top="0.75" bottom="0.75" header="0.3" footer="0.3"/>
</x:worksheet>
</file>