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b260ab062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015cf95b7604dc8"/>
    <x:sheet xmlns:r="http://schemas.openxmlformats.org/officeDocument/2006/relationships" name="Debt Accounts" sheetId="2" r:id="Rab57b75217094a81"/>
    <x:sheet xmlns:r="http://schemas.openxmlformats.org/officeDocument/2006/relationships" name="Monthly Payment Plan" sheetId="3" r:id="Rc09626ec7b804cad"/>
    <x:sheet xmlns:r="http://schemas.openxmlformats.org/officeDocument/2006/relationships" name="Payment Tracker" sheetId="4" r:id="Rbfb1603f6a634d7a"/>
    <x:sheet xmlns:r="http://schemas.openxmlformats.org/officeDocument/2006/relationships" name="Debt Dashboard" sheetId="5" r:id="R221ae9e5beda4680"/>
    <x:sheet xmlns:r="http://schemas.openxmlformats.org/officeDocument/2006/relationships" name="Strategy Comparison" sheetId="6" r:id="Radfe98fc3f9b40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.00;[Red]($#,##0.00);-"/>
    <x:numFmt numFmtId="201" formatCode="0.00%"/>
    <x:numFmt numFmtId="202" formatCode="mmmm yyyy"/>
    <x:numFmt numFmtId="203" formatCode="mm/dd/yyyy"/>
    <x:numFmt numFmtId="204" formatCode="0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sz val="13"/>
      <x:color rgb="FF123F35"/>
      <x:name val="Carlito"/>
    </x:font>
    <x:font>
      <x:b/>
      <x:sz val="11"/>
      <x:color rgb="FF123F35"/>
      <x:name val="Carlito"/>
    </x:font>
    <x:font>
      <x:sz val="11"/>
      <x:color rgb="FF5F6B66"/>
      <x:name val="Carlito"/>
    </x:font>
    <x:font>
      <x:sz val="11"/>
      <x:color rgb="FF0000FF"/>
      <x:name val="Carlito"/>
    </x:font>
    <x:font>
      <x:b/>
      <x:sz val="11"/>
      <x:color rgb="FFFFFFFF"/>
      <x:name val="Carlito"/>
    </x:font>
    <x:font>
      <x:sz val="11"/>
      <x:color rgb="FF000000"/>
      <x:name val="Carlito"/>
    </x:font>
    <x:font>
      <x:sz val="11"/>
      <x:color rgb="FF008000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E8F3F0"/>
      </x:patternFill>
    </x:fill>
    <x:fill>
      <x:patternFill patternType="solid">
        <x:fgColor rgb="FFF6FAF9"/>
      </x:patternFill>
    </x:fill>
    <x:fill>
      <x:patternFill patternType="solid">
        <x:fgColor rgb="FFFFFDF0"/>
      </x:patternFill>
    </x:fill>
    <x:fill>
      <x:patternFill patternType="solid">
        <x:fgColor rgb="FF0F766E"/>
      </x:patternFill>
    </x:fill>
  </x:fills>
  <x:borders count="4">
    <x:border/>
    <x:border/>
    <x:border>
      <x:top style="thin">
        <x:color rgb="FF123F35"/>
      </x:top>
    </x:border>
    <x:border>
      <x:top style="thin">
        <x:color rgb="FF123F35"/>
      </x:top>
    </x:border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5" fillId="5" borderId="0" xfId="0" applyNumberFormat="1" applyFont="1" applyFill="1" applyBorder="1"/>
    <x:xf numFmtId="200" fontId="5" fillId="5" borderId="1" xfId="0" applyNumberFormat="1" applyFont="1" applyFill="1" applyBorder="1"/>
    <x:xf numFmtId="201" fontId="5" fillId="5" borderId="0" xfId="0" applyNumberFormat="1" applyFont="1" applyFill="1" applyBorder="1"/>
    <x:xf numFmtId="201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201" fontId="7" fillId="0" borderId="0" xfId="0" applyNumberFormat="1" applyFont="1" applyFill="1" applyBorder="1"/>
    <x:xf numFmtId="201" fontId="7" fillId="0" borderId="1" xfId="0" applyNumberFormat="1" applyFont="1" applyFill="1" applyBorder="1"/>
    <x:xf numFmtId="202" fontId="5" fillId="5" borderId="0" xfId="0" applyNumberFormat="1" applyFont="1" applyFill="1" applyBorder="1"/>
    <x:xf numFmtId="202" fontId="5" fillId="5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200" fontId="8" fillId="0" borderId="0" xfId="0" applyNumberFormat="1" applyFont="1" applyFill="1" applyBorder="1"/>
    <x:xf numFmtId="200" fontId="8" fillId="0" borderId="1" xfId="0" applyNumberFormat="1" applyFont="1" applyFill="1" applyBorder="1"/>
    <x:xf numFmtId="201" fontId="8" fillId="0" borderId="0" xfId="0" applyNumberFormat="1" applyFont="1" applyFill="1" applyBorder="1"/>
    <x:xf numFmtId="201" fontId="8" fillId="0" borderId="1" xfId="0" applyNumberFormat="1" applyFont="1" applyFill="1" applyBorder="1"/>
    <x:xf numFmtId="203" fontId="5" fillId="5" borderId="0" xfId="0" applyNumberFormat="1" applyFont="1" applyFill="1" applyBorder="1"/>
    <x:xf numFmtId="203" fontId="5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8" fillId="0" borderId="0" xfId="0" applyNumberFormat="1" applyFont="1" applyFill="1" applyBorder="1"/>
    <x:xf numFmtId="204" fontId="8" fillId="0" borderId="1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0" fontId="9" fillId="0" borderId="2" xfId="0" applyNumberFormat="1" applyFont="1" applyFill="1" applyBorder="1"/>
    <x:xf numFmtId="200" fontId="9" fillId="0" borderId="2" xfId="0" applyNumberFormat="1" applyFont="1" applyFill="1" applyBorder="1"/>
    <x:xf numFmtId="0" fontId="9" fillId="0" borderId="1" xfId="0" applyNumberFormat="1" applyFont="1" applyFill="1" applyBorder="1"/>
    <x:xf numFmtId="200" fontId="9" fillId="0" borderId="1" xfId="0" applyNumberFormat="1" applyFont="1" applyFill="1" applyBorder="1"/>
    <x:xf numFmtId="0" fontId="9" fillId="0" borderId="3" xfId="0" applyNumberFormat="1" applyFont="1" applyFill="1" applyBorder="1"/>
    <x:xf numFmtId="200" fontId="9" fillId="0" borderId="3" xfId="0" applyNumberFormat="1" applyFont="1" applyFill="1" applyBorder="1"/>
  </x:cellXfs>
  <x:cellStyles count="1">
    <x:cellStyle name="Normal" xfId="0"/>
  </x:cellStyles>
  <x:dxfs count="5">
    <x:dxf>
      <x:font>
        <x:b/>
        <x:color rgb="FFB91C1C"/>
      </x:font>
      <x:fill>
        <x:patternFill patternType="solid">
          <x:bgColor rgb="FFFDECEC"/>
        </x:patternFill>
      </x:fill>
    </x:dxf>
    <x:dxf>
      <x:font>
        <x:color rgb="FF123F35"/>
      </x:font>
      <x:fill>
        <x:patternFill patternType="solid">
          <x:bgColor rgb="FFEAF7F2"/>
        </x:patternFill>
      </x:fill>
    </x:dxf>
    <x:dxf>
      <x:font>
        <x:b/>
        <x:color rgb="FF123F35"/>
      </x:font>
      <x:fill>
        <x:patternFill patternType="solid">
          <x:bgColor rgb="FFEAF7F2"/>
        </x:patternFill>
      </x:fill>
    </x:dxf>
    <x:dxf>
      <x:fill>
        <x:patternFill patternType="solid">
          <x:bgColor rgb="FFFFF2CC"/>
        </x:patternFill>
      </x:fill>
    </x:dxf>
    <x:dxf>
      <x:font>
        <x:b/>
        <x:color rgb="FF123F35"/>
      </x:font>
      <x:fill>
        <x:patternFill patternType="solid">
          <x:bgColor rgb="FFEAF7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d5ee6fa884765" /><Relationship Type="http://schemas.openxmlformats.org/officeDocument/2006/relationships/theme" Target="/xl/theme/theme1.xml" Id="R237d865fe7e549a5" /><Relationship Type="http://schemas.openxmlformats.org/officeDocument/2006/relationships/sharedStrings" Target="/xl/sharedStrings.xml" Id="R4989b7e6efe043fa" /><Relationship Type="http://schemas.openxmlformats.org/officeDocument/2006/relationships/worksheet" Target="/xl/worksheets/sheet1.xml" Id="R2015cf95b7604dc8" /><Relationship Type="http://schemas.openxmlformats.org/officeDocument/2006/relationships/worksheet" Target="/xl/worksheets/sheet2.xml" Id="Rab57b75217094a81" /><Relationship Type="http://schemas.openxmlformats.org/officeDocument/2006/relationships/worksheet" Target="/xl/worksheets/sheet3.xml" Id="Rc09626ec7b804cad" /><Relationship Type="http://schemas.openxmlformats.org/officeDocument/2006/relationships/worksheet" Target="/xl/worksheets/sheet4.xml" Id="Rbfb1603f6a634d7a" /><Relationship Type="http://schemas.openxmlformats.org/officeDocument/2006/relationships/worksheet" Target="/xl/worksheets/sheet5.xml" Id="R221ae9e5beda4680" /><Relationship Type="http://schemas.openxmlformats.org/officeDocument/2006/relationships/worksheet" Target="/xl/worksheets/sheet6.xml" Id="Radfe98fc3f9b408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61fdf3d16b342c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Remaining Balance by Debt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Ending Balance ($)</c:v>
          </c:tx>
          <c:cat>
            <c:strRef>
              <c:f>'Debt Dashboard'!$A$17:$A$26</c:f>
              <c:strCache>
                <c:ptCount val="0"/>
              </c:strCache>
            </c:strRef>
          </c:cat>
          <c:val>
            <c:numRef>
              <c:f>'Debt Dashboard'!$B$17:$B$26</c:f>
              <c:numCache>
                <c:formatCode>$#,##0.00;[Red]($#,##0.00);-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61fdf3d16b342c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7fff3470d46a4aed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58" hidden="0" customWidth="1"/>
  </x:cols>
  <x:sheetData>
    <x:row r="1" ht="26" customHeight="1">
      <x:c r="A1" s="26" t="str">
        <x:v>Debt Payment Planner</x:v>
      </x:c>
      <x:c r="B1" s="26"/>
      <x:c r="C1" s="26"/>
      <x:c r="D1" s="26"/>
      <x:c r="E1" s="26"/>
      <x:c r="F1" s="26"/>
      <x:c r="G1" s="26"/>
      <x:c r="H1" s="26"/>
    </x:row>
    <x:row r="2" ht="26" customHeight="1">
      <x:c r="A2" s="26"/>
      <x:c r="B2" s="26"/>
      <x:c r="C2" s="26"/>
      <x:c r="D2" s="26"/>
      <x:c r="E2" s="26"/>
      <x:c r="F2" s="26"/>
      <x:c r="G2" s="26"/>
      <x:c r="H2" s="26"/>
    </x:row>
    <x:row r="3">
      <x:c r="A3" s="27"/>
      <x:c r="B3" s="27"/>
      <x:c r="C3" s="27"/>
      <x:c r="D3" s="27"/>
      <x:c r="E3" s="27"/>
      <x:c r="F3" s="27"/>
      <x:c r="G3" s="27"/>
      <x:c r="H3" s="27"/>
    </x:row>
    <x:row r="4">
      <x:c r="A4" s="28" t="str">
        <x:v>Build a practical monthly payment plan for multiple debts.</x:v>
      </x:c>
      <x:c r="B4" s="28"/>
      <x:c r="C4" s="28"/>
      <x:c r="D4" s="28"/>
      <x:c r="E4" s="28"/>
      <x:c r="F4" s="28"/>
      <x:c r="G4" s="28"/>
      <x:c r="H4" s="28"/>
    </x:row>
    <x:row r="5">
      <x:c r="A5" s="27"/>
      <x:c r="B5" s="27"/>
      <x:c r="C5" s="27"/>
      <x:c r="D5" s="27"/>
      <x:c r="E5" s="27"/>
      <x:c r="F5" s="27"/>
      <x:c r="G5" s="27"/>
      <x:c r="H5" s="27"/>
    </x:row>
    <x:row r="6">
      <x:c r="A6" s="13" t="str">
        <x:v>STEP</x:v>
      </x:c>
      <x:c r="B6" s="13" t="str">
        <x:v>WHAT TO DO</x:v>
      </x:c>
      <x:c r="C6" s="27"/>
      <x:c r="D6" s="27"/>
      <x:c r="E6" s="27"/>
      <x:c r="F6" s="27"/>
      <x:c r="G6" s="27"/>
      <x:c r="H6" s="27"/>
    </x:row>
    <x:row r="7">
      <x:c r="A7" s="27" t="str">
        <x:v>1</x:v>
      </x:c>
      <x:c r="B7" s="27" t="str">
        <x:v>Enter each debt in Debt Accounts.</x:v>
      </x:c>
      <x:c r="C7" s="27"/>
      <x:c r="D7" s="27"/>
      <x:c r="E7" s="27"/>
      <x:c r="F7" s="27"/>
      <x:c r="G7" s="27"/>
      <x:c r="H7" s="27"/>
    </x:row>
    <x:row r="8">
      <x:c r="A8" s="27" t="str">
        <x:v>2</x:v>
      </x:c>
      <x:c r="B8" s="27" t="str">
        <x:v>Set the planning month and monthly debt budget.</x:v>
      </x:c>
      <x:c r="C8" s="27"/>
      <x:c r="D8" s="27"/>
      <x:c r="E8" s="27"/>
      <x:c r="F8" s="27"/>
      <x:c r="G8" s="27"/>
      <x:c r="H8" s="27"/>
    </x:row>
    <x:row r="9">
      <x:c r="A9" s="27" t="str">
        <x:v>3</x:v>
      </x:c>
      <x:c r="B9" s="27" t="str">
        <x:v>Choose Snowball, Avalanche, Minimum Only, or Custom.</x:v>
      </x:c>
      <x:c r="C9" s="27"/>
      <x:c r="D9" s="27"/>
      <x:c r="E9" s="27"/>
      <x:c r="F9" s="27"/>
      <x:c r="G9" s="27"/>
      <x:c r="H9" s="27"/>
    </x:row>
    <x:row r="10">
      <x:c r="A10" s="27" t="str">
        <x:v>4</x:v>
      </x:c>
      <x:c r="B10" s="27" t="str">
        <x:v>Review the suggested extra payment allocation.</x:v>
      </x:c>
      <x:c r="C10" s="27"/>
      <x:c r="D10" s="27"/>
      <x:c r="E10" s="27"/>
      <x:c r="F10" s="27"/>
      <x:c r="G10" s="27"/>
      <x:c r="H10" s="27"/>
    </x:row>
    <x:row r="11">
      <x:c r="A11" s="27" t="str">
        <x:v>5</x:v>
      </x:c>
      <x:c r="B11" s="27" t="str">
        <x:v>Enter actual payments in Payment Tracker.</x:v>
      </x:c>
      <x:c r="C11" s="27"/>
      <x:c r="D11" s="27"/>
      <x:c r="E11" s="27"/>
      <x:c r="F11" s="27"/>
      <x:c r="G11" s="27"/>
      <x:c r="H11" s="27"/>
    </x:row>
    <x:row r="12">
      <x:c r="A12" s="27" t="str">
        <x:v>6</x:v>
      </x:c>
      <x:c r="B12" s="27" t="str">
        <x:v>Update current balances for the next month.</x:v>
      </x:c>
      <x:c r="C12" s="27"/>
      <x:c r="D12" s="27"/>
      <x:c r="E12" s="27"/>
      <x:c r="F12" s="27"/>
      <x:c r="G12" s="27"/>
      <x:c r="H12" s="27"/>
    </x:row>
    <x:row r="13">
      <x:c r="A13" s="27"/>
      <x:c r="B13" s="27"/>
      <x:c r="C13" s="27"/>
      <x:c r="D13" s="27"/>
      <x:c r="E13" s="27"/>
      <x:c r="F13" s="27"/>
      <x:c r="G13" s="27"/>
      <x:c r="H13" s="27"/>
    </x:row>
    <x:row r="14">
      <x:c r="A14" s="21" t="str">
        <x:v>Important: This planner is an educational budgeting tool. Results depend on the balances, APRs, minimum payments, and amounts you enter. Lender calculations, daily interest, fees, and payment allocation rules can differ.</x:v>
      </x:c>
      <x:c r="B14" s="21"/>
      <x:c r="C14" s="21"/>
      <x:c r="D14" s="21"/>
      <x:c r="E14" s="21"/>
      <x:c r="F14" s="21"/>
      <x:c r="G14" s="21"/>
      <x:c r="H14" s="21"/>
    </x:row>
    <x:row r="15">
      <x:c r="A15" s="21"/>
      <x:c r="B15" s="21"/>
      <x:c r="C15" s="21"/>
      <x:c r="D15" s="21"/>
      <x:c r="E15" s="21"/>
      <x:c r="F15" s="21"/>
      <x:c r="G15" s="21"/>
      <x:c r="H15" s="21"/>
    </x:row>
    <x:row r="16">
      <x:c r="A16" s="21"/>
      <x:c r="B16" s="21"/>
      <x:c r="C16" s="21"/>
      <x:c r="D16" s="21"/>
      <x:c r="E16" s="21"/>
      <x:c r="F16" s="21"/>
      <x:c r="G16" s="21"/>
      <x:c r="H16" s="21"/>
    </x:row>
    <x:row r="17">
      <x:c r="A17" s="21"/>
      <x:c r="B17" s="21"/>
      <x:c r="C17" s="21"/>
      <x:c r="D17" s="21"/>
      <x:c r="E17" s="21"/>
      <x:c r="F17" s="21"/>
      <x:c r="G17" s="21"/>
      <x:c r="H17" s="21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7"/>
      <x:c r="B20" s="27"/>
      <x:c r="C20" s="27"/>
      <x:c r="D20" s="27"/>
      <x:c r="E20" s="27"/>
      <x:c r="F20" s="27"/>
      <x:c r="G20" s="27"/>
      <x:c r="H20" s="27"/>
    </x:row>
  </x:sheetData>
  <x:mergeCells>
    <x:mergeCell ref="A1:H2"/>
    <x:mergeCell ref="A4:H4"/>
    <x:mergeCell ref="A14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2" hidden="0" customWidth="1"/>
    <x:col min="5" max="5" width="20" hidden="0" customWidth="1"/>
    <x:col min="6" max="6" width="12" hidden="0" customWidth="1"/>
    <x:col min="7" max="7" width="12" hidden="0" customWidth="1"/>
    <x:col min="8" max="8" width="32" hidden="0" customWidth="1"/>
  </x:cols>
  <x:sheetData>
    <x:row r="1" ht="26" customHeight="1">
      <x:c r="A1" s="4" t="str">
        <x:v>Debt Accounts</x:v>
      </x:c>
      <x:c r="B1" s="4"/>
      <x:c r="C1" s="4"/>
      <x:c r="D1" s="4"/>
      <x:c r="E1" s="4"/>
      <x:c r="F1" s="4"/>
      <x:c r="G1" s="4"/>
      <x:c r="H1" s="4"/>
    </x:row>
    <x:row r="2" ht="26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13" t="str">
        <x:v>Debt Name</x:v>
      </x:c>
      <x:c r="B4" s="13" t="str">
        <x:v>Debt Type</x:v>
      </x:c>
      <x:c r="C4" s="13" t="str">
        <x:v>Current Balance ($)</x:v>
      </x:c>
      <x:c r="D4" s="13" t="str">
        <x:v>APR (%)</x:v>
      </x:c>
      <x:c r="E4" s="13" t="str">
        <x:v>Minimum Payment ($)</x:v>
      </x:c>
      <x:c r="F4" s="13" t="str">
        <x:v>Due Day</x:v>
      </x:c>
      <x:c r="G4" s="13" t="str">
        <x:v>Active?</x:v>
      </x:c>
      <x:c r="H4" s="13" t="str">
        <x:v>Notes</x:v>
      </x:c>
    </x:row>
    <x:row r="5">
      <x:c r="A5" s="33" t="str"/>
      <x:c r="B5" s="33" t="str"/>
      <x:c r="C5" s="36"/>
      <x:c r="D5" s="38"/>
      <x:c r="E5" s="36"/>
      <x:c r="F5" s="33"/>
      <x:c r="G5" s="33" t="str">
        <x:v>Yes</x:v>
      </x:c>
      <x:c r="H5" s="33" t="str"/>
    </x:row>
    <x:row r="6">
      <x:c r="A6" s="33" t="str"/>
      <x:c r="B6" s="33" t="str"/>
      <x:c r="C6" s="36"/>
      <x:c r="D6" s="38"/>
      <x:c r="E6" s="36"/>
      <x:c r="F6" s="33"/>
      <x:c r="G6" s="33" t="str">
        <x:v>Yes</x:v>
      </x:c>
      <x:c r="H6" s="33" t="str"/>
    </x:row>
    <x:row r="7">
      <x:c r="A7" s="33" t="str"/>
      <x:c r="B7" s="33" t="str"/>
      <x:c r="C7" s="36"/>
      <x:c r="D7" s="38"/>
      <x:c r="E7" s="36"/>
      <x:c r="F7" s="33"/>
      <x:c r="G7" s="33" t="str">
        <x:v>Yes</x:v>
      </x:c>
      <x:c r="H7" s="33" t="str"/>
    </x:row>
    <x:row r="8">
      <x:c r="A8" s="33" t="str"/>
      <x:c r="B8" s="33" t="str"/>
      <x:c r="C8" s="36"/>
      <x:c r="D8" s="38"/>
      <x:c r="E8" s="36"/>
      <x:c r="F8" s="33"/>
      <x:c r="G8" s="33" t="str">
        <x:v>Yes</x:v>
      </x:c>
      <x:c r="H8" s="33" t="str"/>
    </x:row>
    <x:row r="9">
      <x:c r="A9" s="33" t="str"/>
      <x:c r="B9" s="33" t="str"/>
      <x:c r="C9" s="36"/>
      <x:c r="D9" s="38"/>
      <x:c r="E9" s="36"/>
      <x:c r="F9" s="33"/>
      <x:c r="G9" s="33" t="str">
        <x:v>Yes</x:v>
      </x:c>
      <x:c r="H9" s="33" t="str"/>
    </x:row>
    <x:row r="10">
      <x:c r="A10" s="33" t="str"/>
      <x:c r="B10" s="33" t="str"/>
      <x:c r="C10" s="36"/>
      <x:c r="D10" s="38"/>
      <x:c r="E10" s="36"/>
      <x:c r="F10" s="33"/>
      <x:c r="G10" s="33" t="str">
        <x:v>Yes</x:v>
      </x:c>
      <x:c r="H10" s="33" t="str"/>
    </x:row>
    <x:row r="11">
      <x:c r="A11" s="33" t="str"/>
      <x:c r="B11" s="33" t="str"/>
      <x:c r="C11" s="36"/>
      <x:c r="D11" s="38"/>
      <x:c r="E11" s="36"/>
      <x:c r="F11" s="33"/>
      <x:c r="G11" s="33" t="str">
        <x:v>Yes</x:v>
      </x:c>
      <x:c r="H11" s="33" t="str"/>
    </x:row>
    <x:row r="12">
      <x:c r="A12" s="33" t="str"/>
      <x:c r="B12" s="33" t="str"/>
      <x:c r="C12" s="36"/>
      <x:c r="D12" s="38"/>
      <x:c r="E12" s="36"/>
      <x:c r="F12" s="33"/>
      <x:c r="G12" s="33" t="str">
        <x:v>Yes</x:v>
      </x:c>
      <x:c r="H12" s="33" t="str"/>
    </x:row>
    <x:row r="13">
      <x:c r="A13" s="33" t="str"/>
      <x:c r="B13" s="33" t="str"/>
      <x:c r="C13" s="36"/>
      <x:c r="D13" s="38"/>
      <x:c r="E13" s="36"/>
      <x:c r="F13" s="33"/>
      <x:c r="G13" s="33" t="str">
        <x:v>Yes</x:v>
      </x:c>
      <x:c r="H13" s="33" t="str"/>
    </x:row>
    <x:row r="14">
      <x:c r="A14" s="33" t="str"/>
      <x:c r="B14" s="33" t="str"/>
      <x:c r="C14" s="36"/>
      <x:c r="D14" s="38"/>
      <x:c r="E14" s="36"/>
      <x:c r="F14" s="33"/>
      <x:c r="G14" s="33" t="str">
        <x:v>Yes</x:v>
      </x:c>
      <x:c r="H14" s="33" t="str"/>
    </x:row>
    <x:row r="16">
      <x:c r="A16" s="42" t="str">
        <x:v>Portfolio Summary</x:v>
      </x:c>
      <x:c r="B16" s="42" t="str"/>
    </x:row>
    <x:row r="17">
      <x:c r="A17" t="str">
        <x:v>Total Active Balance</x:v>
      </x:c>
      <x:c r="B17" s="48" t="n">
        <x:f>SUMIF(G5:G14,"Yes",C5:C14)</x:f>
        <x:v>0</x:v>
      </x:c>
    </x:row>
    <x:row r="18">
      <x:c r="A18" t="str">
        <x:v>Total Minimum Payments</x:v>
      </x:c>
      <x:c r="B18" s="48" t="n">
        <x:f>SUMIF(G5:G14,"Yes",E5:E14)</x:f>
        <x:v>0</x:v>
      </x:c>
    </x:row>
    <x:row r="19">
      <x:c r="A19" t="str">
        <x:v>Weighted Average APR</x:v>
      </x:c>
      <x:c r="B19" s="50" t="n">
        <x:f>IFERROR(SUMPRODUCT((G5:G14="Yes")*C5:C14*D5:D14)/SUMIF(G5:G14,"Yes",C5:C14),0)</x:f>
        <x:v>0</x:v>
      </x:c>
    </x:row>
  </x:sheetData>
  <x:mergeCells>
    <x:mergeCell ref="A1:H2"/>
  </x:mergeCells>
  <x:dataValidations count="3">
    <x:dataValidation type="list" sqref="B5:B14">
      <x:formula1>"Credit Card,Personal Loan,Auto Loan,Student Loan,Medical Debt,Other"</x:formula1>
    </x:dataValidation>
    <x:dataValidation type="list" sqref="G5:G14">
      <x:formula1>"Yes,No"</x:formula1>
    </x:dataValidation>
    <x:dataValidation operator="between" sqref="F5:F14">
      <x:formula1>1</x:formula1>
      <x:formula2>31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2" hidden="0" customWidth="1"/>
    <x:col min="4" max="4" width="16" hidden="0" customWidth="1"/>
    <x:col min="5" max="5" width="10" hidden="0" customWidth="1"/>
    <x:col min="6" max="6" width="14" hidden="0" customWidth="1"/>
    <x:col min="7" max="7" width="18" hidden="0" customWidth="1"/>
    <x:col min="8" max="8" width="16" hidden="0" customWidth="1"/>
    <x:col min="9" max="9" width="19" hidden="0" customWidth="1"/>
    <x:col min="10" max="10" width="16" hidden="0" customWidth="1"/>
  </x:cols>
  <x:sheetData>
    <x:row r="1" ht="26" customHeight="1">
      <x:c r="A1" s="4" t="str">
        <x:v>Monthly Payment Plan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>
      <x:c r="A4" s="13" t="str">
        <x:v>Planning Month</x:v>
      </x:c>
      <x:c r="B4" s="52" t="n">
        <x:v>46266</x:v>
      </x:c>
    </x:row>
    <x:row r="5">
      <x:c r="A5" s="13" t="str">
        <x:v>Monthly Debt Budget ($)</x:v>
      </x:c>
      <x:c r="B5" s="36"/>
    </x:row>
    <x:row r="6">
      <x:c r="A6" s="13" t="str">
        <x:v>Extra Money Available ($)</x:v>
      </x:c>
      <x:c r="B6" s="36"/>
    </x:row>
    <x:row r="7">
      <x:c r="A7" s="13" t="str">
        <x:v>Strategy</x:v>
      </x:c>
      <x:c r="B7" s="33" t="str">
        <x:v>Snowball</x:v>
      </x:c>
    </x:row>
    <x:row r="8">
      <x:c r="A8" s="13" t="str">
        <x:v>Total Available ($)</x:v>
      </x:c>
      <x:c r="B8" s="48" t="n">
        <x:f>SUM(B5:B6)</x:f>
        <x:v>0</x:v>
      </x:c>
    </x:row>
    <x:row r="11">
      <x:c r="A11" s="13" t="str">
        <x:v>Debt Name</x:v>
      </x:c>
      <x:c r="B11" s="13" t="str">
        <x:v>Balance ($)</x:v>
      </x:c>
      <x:c r="C11" s="13" t="str">
        <x:v>APR (%)</x:v>
      </x:c>
      <x:c r="D11" s="13" t="str">
        <x:v>Minimum ($)</x:v>
      </x:c>
      <x:c r="E11" s="13" t="str">
        <x:v>Due Day</x:v>
      </x:c>
      <x:c r="F11" s="13" t="str">
        <x:v>Priority Rank</x:v>
      </x:c>
      <x:c r="G11" s="13" t="str">
        <x:v>Suggested Extra ($)</x:v>
      </x:c>
      <x:c r="H11" s="13" t="str">
        <x:v>Custom Extra ($)</x:v>
      </x:c>
      <x:c r="I11" s="13" t="str">
        <x:v>Planned Payment ($)</x:v>
      </x:c>
      <x:c r="J11" s="13" t="str">
        <x:v>Budget Check</x:v>
      </x:c>
    </x:row>
    <x:row r="12">
      <x:c r="A12" s="54" t="n">
        <x:f>'Debt Accounts'!A5</x:f>
        <x:v>0</x:v>
      </x:c>
      <x:c r="B12" s="56" t="n">
        <x:f>'Debt Accounts'!C5</x:f>
        <x:v>0</x:v>
      </x:c>
      <x:c r="C12" s="58" t="n">
        <x:f>'Debt Accounts'!D5</x:f>
        <x:v>0</x:v>
      </x:c>
      <x:c r="D12" s="56" t="n">
        <x:f>'Debt Accounts'!E5</x:f>
        <x:v>0</x:v>
      </x:c>
      <x:c r="E12" s="54" t="n">
        <x:f>'Debt Accounts'!F5</x:f>
        <x:v>0</x:v>
      </x:c>
      <x:c r="F12" s="54" t="str">
        <x:f>IF(A12="","",IF($B$7="Snowball",RANK(B12,$B$12:$B$21,1),IF($B$7="Avalanche",RANK(C12,$C$12:$C$21,0),"")))</x:f>
      </x:c>
      <x:c r="G12" s="56" t="str">
        <x:f>IF(A12="","",IF(OR($B$7="Snowball",$B$7="Avalanche"),IF(F12=1,MAX(0,$B$8-SUM($D$12:$D$21)),0),0))</x:f>
      </x:c>
      <x:c r="H12" s="36"/>
      <x:c r="I12" s="48" t="str">
        <x:f>IF(A12="","",D12+IF($B$7="Custom",N(H12),G12))</x:f>
      </x:c>
      <x:c r="J12" s="46" t="str">
        <x:f>IF(A12="","",IF(SUM($I$12:$I$21)&lt;=$B$8,"Within Budget","Over Budget"))</x:f>
      </x:c>
    </x:row>
    <x:row r="13">
      <x:c r="A13" s="54" t="n">
        <x:f>'Debt Accounts'!A6</x:f>
        <x:v>0</x:v>
      </x:c>
      <x:c r="B13" s="56" t="n">
        <x:f>'Debt Accounts'!C6</x:f>
        <x:v>0</x:v>
      </x:c>
      <x:c r="C13" s="58" t="n">
        <x:f>'Debt Accounts'!D6</x:f>
        <x:v>0</x:v>
      </x:c>
      <x:c r="D13" s="56" t="n">
        <x:f>'Debt Accounts'!E6</x:f>
        <x:v>0</x:v>
      </x:c>
      <x:c r="E13" s="54" t="n">
        <x:f>'Debt Accounts'!F6</x:f>
        <x:v>0</x:v>
      </x:c>
      <x:c r="F13" s="54" t="str">
        <x:f>IF(A13="","",IF($B$7="Snowball",RANK(B13,$B$12:$B$21,1),IF($B$7="Avalanche",RANK(C13,$C$12:$C$21,0),"")))</x:f>
      </x:c>
      <x:c r="G13" s="56" t="str">
        <x:f>IF(A13="","",IF(OR($B$7="Snowball",$B$7="Avalanche"),IF(F13=1,MAX(0,$B$8-SUM($D$12:$D$21)),0),0))</x:f>
      </x:c>
      <x:c r="H13" s="36"/>
      <x:c r="I13" s="48" t="str">
        <x:f>IF(A13="","",D13+IF($B$7="Custom",N(H13),G13))</x:f>
      </x:c>
      <x:c r="J13" s="46" t="str">
        <x:f>IF(A13="","",IF(SUM($I$12:$I$21)&lt;=$B$8,"Within Budget","Over Budget"))</x:f>
      </x:c>
    </x:row>
    <x:row r="14">
      <x:c r="A14" s="54" t="n">
        <x:f>'Debt Accounts'!A7</x:f>
        <x:v>0</x:v>
      </x:c>
      <x:c r="B14" s="56" t="n">
        <x:f>'Debt Accounts'!C7</x:f>
        <x:v>0</x:v>
      </x:c>
      <x:c r="C14" s="58" t="n">
        <x:f>'Debt Accounts'!D7</x:f>
        <x:v>0</x:v>
      </x:c>
      <x:c r="D14" s="56" t="n">
        <x:f>'Debt Accounts'!E7</x:f>
        <x:v>0</x:v>
      </x:c>
      <x:c r="E14" s="54" t="n">
        <x:f>'Debt Accounts'!F7</x:f>
        <x:v>0</x:v>
      </x:c>
      <x:c r="F14" s="54" t="str">
        <x:f>IF(A14="","",IF($B$7="Snowball",RANK(B14,$B$12:$B$21,1),IF($B$7="Avalanche",RANK(C14,$C$12:$C$21,0),"")))</x:f>
      </x:c>
      <x:c r="G14" s="56" t="str">
        <x:f>IF(A14="","",IF(OR($B$7="Snowball",$B$7="Avalanche"),IF(F14=1,MAX(0,$B$8-SUM($D$12:$D$21)),0),0))</x:f>
      </x:c>
      <x:c r="H14" s="36"/>
      <x:c r="I14" s="48" t="str">
        <x:f>IF(A14="","",D14+IF($B$7="Custom",N(H14),G14))</x:f>
      </x:c>
      <x:c r="J14" s="46" t="str">
        <x:f>IF(A14="","",IF(SUM($I$12:$I$21)&lt;=$B$8,"Within Budget","Over Budget"))</x:f>
      </x:c>
    </x:row>
    <x:row r="15">
      <x:c r="A15" s="54" t="n">
        <x:f>'Debt Accounts'!A8</x:f>
        <x:v>0</x:v>
      </x:c>
      <x:c r="B15" s="56" t="n">
        <x:f>'Debt Accounts'!C8</x:f>
        <x:v>0</x:v>
      </x:c>
      <x:c r="C15" s="58" t="n">
        <x:f>'Debt Accounts'!D8</x:f>
        <x:v>0</x:v>
      </x:c>
      <x:c r="D15" s="56" t="n">
        <x:f>'Debt Accounts'!E8</x:f>
        <x:v>0</x:v>
      </x:c>
      <x:c r="E15" s="54" t="n">
        <x:f>'Debt Accounts'!F8</x:f>
        <x:v>0</x:v>
      </x:c>
      <x:c r="F15" s="54" t="str">
        <x:f>IF(A15="","",IF($B$7="Snowball",RANK(B15,$B$12:$B$21,1),IF($B$7="Avalanche",RANK(C15,$C$12:$C$21,0),"")))</x:f>
      </x:c>
      <x:c r="G15" s="56" t="str">
        <x:f>IF(A15="","",IF(OR($B$7="Snowball",$B$7="Avalanche"),IF(F15=1,MAX(0,$B$8-SUM($D$12:$D$21)),0),0))</x:f>
      </x:c>
      <x:c r="H15" s="36"/>
      <x:c r="I15" s="48" t="str">
        <x:f>IF(A15="","",D15+IF($B$7="Custom",N(H15),G15))</x:f>
      </x:c>
      <x:c r="J15" s="46" t="str">
        <x:f>IF(A15="","",IF(SUM($I$12:$I$21)&lt;=$B$8,"Within Budget","Over Budget"))</x:f>
      </x:c>
    </x:row>
    <x:row r="16">
      <x:c r="A16" s="54" t="n">
        <x:f>'Debt Accounts'!A9</x:f>
        <x:v>0</x:v>
      </x:c>
      <x:c r="B16" s="56" t="n">
        <x:f>'Debt Accounts'!C9</x:f>
        <x:v>0</x:v>
      </x:c>
      <x:c r="C16" s="58" t="n">
        <x:f>'Debt Accounts'!D9</x:f>
        <x:v>0</x:v>
      </x:c>
      <x:c r="D16" s="56" t="n">
        <x:f>'Debt Accounts'!E9</x:f>
        <x:v>0</x:v>
      </x:c>
      <x:c r="E16" s="54" t="n">
        <x:f>'Debt Accounts'!F9</x:f>
        <x:v>0</x:v>
      </x:c>
      <x:c r="F16" s="54" t="str">
        <x:f>IF(A16="","",IF($B$7="Snowball",RANK(B16,$B$12:$B$21,1),IF($B$7="Avalanche",RANK(C16,$C$12:$C$21,0),"")))</x:f>
      </x:c>
      <x:c r="G16" s="56" t="str">
        <x:f>IF(A16="","",IF(OR($B$7="Snowball",$B$7="Avalanche"),IF(F16=1,MAX(0,$B$8-SUM($D$12:$D$21)),0),0))</x:f>
      </x:c>
      <x:c r="H16" s="36"/>
      <x:c r="I16" s="48" t="str">
        <x:f>IF(A16="","",D16+IF($B$7="Custom",N(H16),G16))</x:f>
      </x:c>
      <x:c r="J16" s="46" t="str">
        <x:f>IF(A16="","",IF(SUM($I$12:$I$21)&lt;=$B$8,"Within Budget","Over Budget"))</x:f>
      </x:c>
    </x:row>
    <x:row r="17">
      <x:c r="A17" s="54" t="n">
        <x:f>'Debt Accounts'!A10</x:f>
        <x:v>0</x:v>
      </x:c>
      <x:c r="B17" s="56" t="n">
        <x:f>'Debt Accounts'!C10</x:f>
        <x:v>0</x:v>
      </x:c>
      <x:c r="C17" s="58" t="n">
        <x:f>'Debt Accounts'!D10</x:f>
        <x:v>0</x:v>
      </x:c>
      <x:c r="D17" s="56" t="n">
        <x:f>'Debt Accounts'!E10</x:f>
        <x:v>0</x:v>
      </x:c>
      <x:c r="E17" s="54" t="n">
        <x:f>'Debt Accounts'!F10</x:f>
        <x:v>0</x:v>
      </x:c>
      <x:c r="F17" s="54" t="str">
        <x:f>IF(A17="","",IF($B$7="Snowball",RANK(B17,$B$12:$B$21,1),IF($B$7="Avalanche",RANK(C17,$C$12:$C$21,0),"")))</x:f>
      </x:c>
      <x:c r="G17" s="56" t="str">
        <x:f>IF(A17="","",IF(OR($B$7="Snowball",$B$7="Avalanche"),IF(F17=1,MAX(0,$B$8-SUM($D$12:$D$21)),0),0))</x:f>
      </x:c>
      <x:c r="H17" s="36"/>
      <x:c r="I17" s="48" t="str">
        <x:f>IF(A17="","",D17+IF($B$7="Custom",N(H17),G17))</x:f>
      </x:c>
      <x:c r="J17" s="46" t="str">
        <x:f>IF(A17="","",IF(SUM($I$12:$I$21)&lt;=$B$8,"Within Budget","Over Budget"))</x:f>
      </x:c>
    </x:row>
    <x:row r="18">
      <x:c r="A18" s="54" t="n">
        <x:f>'Debt Accounts'!A11</x:f>
        <x:v>0</x:v>
      </x:c>
      <x:c r="B18" s="56" t="n">
        <x:f>'Debt Accounts'!C11</x:f>
        <x:v>0</x:v>
      </x:c>
      <x:c r="C18" s="58" t="n">
        <x:f>'Debt Accounts'!D11</x:f>
        <x:v>0</x:v>
      </x:c>
      <x:c r="D18" s="56" t="n">
        <x:f>'Debt Accounts'!E11</x:f>
        <x:v>0</x:v>
      </x:c>
      <x:c r="E18" s="54" t="n">
        <x:f>'Debt Accounts'!F11</x:f>
        <x:v>0</x:v>
      </x:c>
      <x:c r="F18" s="54" t="str">
        <x:f>IF(A18="","",IF($B$7="Snowball",RANK(B18,$B$12:$B$21,1),IF($B$7="Avalanche",RANK(C18,$C$12:$C$21,0),"")))</x:f>
      </x:c>
      <x:c r="G18" s="56" t="str">
        <x:f>IF(A18="","",IF(OR($B$7="Snowball",$B$7="Avalanche"),IF(F18=1,MAX(0,$B$8-SUM($D$12:$D$21)),0),0))</x:f>
      </x:c>
      <x:c r="H18" s="36"/>
      <x:c r="I18" s="48" t="str">
        <x:f>IF(A18="","",D18+IF($B$7="Custom",N(H18),G18))</x:f>
      </x:c>
      <x:c r="J18" s="46" t="str">
        <x:f>IF(A18="","",IF(SUM($I$12:$I$21)&lt;=$B$8,"Within Budget","Over Budget"))</x:f>
      </x:c>
    </x:row>
    <x:row r="19">
      <x:c r="A19" s="54" t="n">
        <x:f>'Debt Accounts'!A12</x:f>
        <x:v>0</x:v>
      </x:c>
      <x:c r="B19" s="56" t="n">
        <x:f>'Debt Accounts'!C12</x:f>
        <x:v>0</x:v>
      </x:c>
      <x:c r="C19" s="58" t="n">
        <x:f>'Debt Accounts'!D12</x:f>
        <x:v>0</x:v>
      </x:c>
      <x:c r="D19" s="56" t="n">
        <x:f>'Debt Accounts'!E12</x:f>
        <x:v>0</x:v>
      </x:c>
      <x:c r="E19" s="54" t="n">
        <x:f>'Debt Accounts'!F12</x:f>
        <x:v>0</x:v>
      </x:c>
      <x:c r="F19" s="54" t="str">
        <x:f>IF(A19="","",IF($B$7="Snowball",RANK(B19,$B$12:$B$21,1),IF($B$7="Avalanche",RANK(C19,$C$12:$C$21,0),"")))</x:f>
      </x:c>
      <x:c r="G19" s="56" t="str">
        <x:f>IF(A19="","",IF(OR($B$7="Snowball",$B$7="Avalanche"),IF(F19=1,MAX(0,$B$8-SUM($D$12:$D$21)),0),0))</x:f>
      </x:c>
      <x:c r="H19" s="36"/>
      <x:c r="I19" s="48" t="str">
        <x:f>IF(A19="","",D19+IF($B$7="Custom",N(H19),G19))</x:f>
      </x:c>
      <x:c r="J19" s="46" t="str">
        <x:f>IF(A19="","",IF(SUM($I$12:$I$21)&lt;=$B$8,"Within Budget","Over Budget"))</x:f>
      </x:c>
    </x:row>
    <x:row r="20">
      <x:c r="A20" s="54" t="n">
        <x:f>'Debt Accounts'!A13</x:f>
        <x:v>0</x:v>
      </x:c>
      <x:c r="B20" s="56" t="n">
        <x:f>'Debt Accounts'!C13</x:f>
        <x:v>0</x:v>
      </x:c>
      <x:c r="C20" s="58" t="n">
        <x:f>'Debt Accounts'!D13</x:f>
        <x:v>0</x:v>
      </x:c>
      <x:c r="D20" s="56" t="n">
        <x:f>'Debt Accounts'!E13</x:f>
        <x:v>0</x:v>
      </x:c>
      <x:c r="E20" s="54" t="n">
        <x:f>'Debt Accounts'!F13</x:f>
        <x:v>0</x:v>
      </x:c>
      <x:c r="F20" s="54" t="str">
        <x:f>IF(A20="","",IF($B$7="Snowball",RANK(B20,$B$12:$B$21,1),IF($B$7="Avalanche",RANK(C20,$C$12:$C$21,0),"")))</x:f>
      </x:c>
      <x:c r="G20" s="56" t="str">
        <x:f>IF(A20="","",IF(OR($B$7="Snowball",$B$7="Avalanche"),IF(F20=1,MAX(0,$B$8-SUM($D$12:$D$21)),0),0))</x:f>
      </x:c>
      <x:c r="H20" s="36"/>
      <x:c r="I20" s="48" t="str">
        <x:f>IF(A20="","",D20+IF($B$7="Custom",N(H20),G20))</x:f>
      </x:c>
      <x:c r="J20" s="46" t="str">
        <x:f>IF(A20="","",IF(SUM($I$12:$I$21)&lt;=$B$8,"Within Budget","Over Budget"))</x:f>
      </x:c>
    </x:row>
    <x:row r="21">
      <x:c r="A21" s="54" t="n">
        <x:f>'Debt Accounts'!A14</x:f>
        <x:v>0</x:v>
      </x:c>
      <x:c r="B21" s="56" t="n">
        <x:f>'Debt Accounts'!C14</x:f>
        <x:v>0</x:v>
      </x:c>
      <x:c r="C21" s="58" t="n">
        <x:f>'Debt Accounts'!D14</x:f>
        <x:v>0</x:v>
      </x:c>
      <x:c r="D21" s="56" t="n">
        <x:f>'Debt Accounts'!E14</x:f>
        <x:v>0</x:v>
      </x:c>
      <x:c r="E21" s="54" t="n">
        <x:f>'Debt Accounts'!F14</x:f>
        <x:v>0</x:v>
      </x:c>
      <x:c r="F21" s="54" t="str">
        <x:f>IF(A21="","",IF($B$7="Snowball",RANK(B21,$B$12:$B$21,1),IF($B$7="Avalanche",RANK(C21,$C$12:$C$21,0),"")))</x:f>
      </x:c>
      <x:c r="G21" s="56" t="str">
        <x:f>IF(A21="","",IF(OR($B$7="Snowball",$B$7="Avalanche"),IF(F21=1,MAX(0,$B$8-SUM($D$12:$D$21)),0),0))</x:f>
      </x:c>
      <x:c r="H21" s="36"/>
      <x:c r="I21" s="48" t="str">
        <x:f>IF(A21="","",D21+IF($B$7="Custom",N(H21),G21))</x:f>
      </x:c>
      <x:c r="J21" s="46" t="str">
        <x:f>IF(A21="","",IF(SUM($I$12:$I$21)&lt;=$B$8,"Within Budget","Over Budget"))</x:f>
      </x:c>
    </x:row>
    <x:row r="24">
      <x:c r="A24" s="42" t="str">
        <x:v>Plan Summary</x:v>
      </x:c>
      <x:c r="B24" s="42" t="str"/>
    </x:row>
    <x:row r="25">
      <x:c r="A25" t="str">
        <x:v>Total Minimum Payments</x:v>
      </x:c>
      <x:c r="B25" s="48" t="n">
        <x:f>SUM(D12:D21)</x:f>
        <x:v>0</x:v>
      </x:c>
    </x:row>
    <x:row r="26">
      <x:c r="A26" t="str">
        <x:v>Total Suggested/Custom Extra</x:v>
      </x:c>
      <x:c r="B26" s="48" t="n">
        <x:f>IF(B7="Custom",SUM(H12:H21),SUM(G12:G21))</x:f>
        <x:v>0</x:v>
      </x:c>
    </x:row>
    <x:row r="27">
      <x:c r="A27" t="str">
        <x:v>Total Planned Payments</x:v>
      </x:c>
      <x:c r="B27" s="48" t="n">
        <x:f>SUM(I12:I21)</x:f>
        <x:v>0</x:v>
      </x:c>
    </x:row>
    <x:row r="28">
      <x:c r="A28" t="str">
        <x:v>Money Remaining</x:v>
      </x:c>
      <x:c r="B28" s="48" t="n">
        <x:f>B8-B27</x:f>
        <x:v>0</x:v>
      </x:c>
    </x:row>
  </x:sheetData>
  <x:mergeCells>
    <x:mergeCell ref="A1:J2"/>
  </x:mergeCells>
  <x:conditionalFormatting sqref="J12:J21">
    <x:cfRule type="expression" dxfId="0" priority="1">
      <x:formula>J12="Over Budget"</x:formula>
    </x:cfRule>
    <x:cfRule type="expression" dxfId="1" priority="2">
      <x:formula>J12="Within Budget"</x:formula>
    </x:cfRule>
  </x:conditionalFormatting>
  <x:dataValidations count="1">
    <x:dataValidation type="list" sqref="B7">
      <x:formula1>"Snowball,Avalanche,Minimum Only,Custom"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0" hidden="0" customWidth="1"/>
    <x:col min="3" max="3" width="20" hidden="0" customWidth="1"/>
    <x:col min="4" max="4" width="18" hidden="0" customWidth="1"/>
    <x:col min="5" max="5" width="15" hidden="0" customWidth="1"/>
    <x:col min="6" max="6" width="14" hidden="0" customWidth="1"/>
    <x:col min="7" max="7" width="19" hidden="0" customWidth="1"/>
    <x:col min="8" max="8" width="18" hidden="0" customWidth="1"/>
    <x:col min="9" max="9" width="16" hidden="0" customWidth="1"/>
    <x:col min="10" max="10" width="30" hidden="0" customWidth="1"/>
  </x:cols>
  <x:sheetData>
    <x:row r="1" ht="26" customHeight="1">
      <x:c r="A1" s="4" t="str">
        <x:v>Payment Tracker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>
      <x:c r="A4" s="13" t="str">
        <x:v>Debt Name</x:v>
      </x:c>
      <x:c r="B4" s="13" t="str">
        <x:v>Due Day</x:v>
      </x:c>
      <x:c r="C4" s="13" t="str">
        <x:v>Planned Payment ($)</x:v>
      </x:c>
      <x:c r="D4" s="13" t="str">
        <x:v>Actual Payment ($)</x:v>
      </x:c>
      <x:c r="E4" s="13" t="str">
        <x:v>Payment Date</x:v>
      </x:c>
      <x:c r="F4" s="13" t="str">
        <x:v>Status</x:v>
      </x:c>
      <x:c r="G4" s="13" t="str">
        <x:v>Starting Balance ($)</x:v>
      </x:c>
      <x:c r="H4" s="13" t="str">
        <x:v>Ending Balance ($)</x:v>
      </x:c>
      <x:c r="I4" s="13" t="str">
        <x:v>Variance ($)</x:v>
      </x:c>
      <x:c r="J4" s="13" t="str">
        <x:v>Notes</x:v>
      </x:c>
    </x:row>
    <x:row r="5">
      <x:c r="A5" s="54" t="n">
        <x:f>'Monthly Payment Plan'!A12</x:f>
        <x:v>0</x:v>
      </x:c>
      <x:c r="B5" s="54" t="n">
        <x:f>'Monthly Payment Plan'!E12</x:f>
        <x:v>0</x:v>
      </x:c>
      <x:c r="C5" s="56" t="str">
        <x:f>'Monthly Payment Plan'!I12</x:f>
      </x:c>
      <x:c r="D5" s="36"/>
      <x:c r="E5" s="60"/>
      <x:c r="F5" s="33" t="str">
        <x:v>Not Paid</x:v>
      </x:c>
      <x:c r="G5" s="56" t="n">
        <x:f>'Monthly Payment Plan'!B12</x:f>
        <x:v>0</x:v>
      </x:c>
      <x:c r="H5" s="48" t="str">
        <x:f>IF(A5="","",MAX(0,G5-N(D5)))</x:f>
      </x:c>
      <x:c r="I5" s="48" t="str">
        <x:f>IF(A5="","",N(D5)-N(C5))</x:f>
      </x:c>
      <x:c r="J5" s="33"/>
    </x:row>
    <x:row r="6">
      <x:c r="A6" s="54" t="n">
        <x:f>'Monthly Payment Plan'!A13</x:f>
        <x:v>0</x:v>
      </x:c>
      <x:c r="B6" s="54" t="n">
        <x:f>'Monthly Payment Plan'!E13</x:f>
        <x:v>0</x:v>
      </x:c>
      <x:c r="C6" s="56" t="str">
        <x:f>'Monthly Payment Plan'!I13</x:f>
      </x:c>
      <x:c r="D6" s="36"/>
      <x:c r="E6" s="60"/>
      <x:c r="F6" s="33" t="str">
        <x:v>Not Paid</x:v>
      </x:c>
      <x:c r="G6" s="56" t="n">
        <x:f>'Monthly Payment Plan'!B13</x:f>
        <x:v>0</x:v>
      </x:c>
      <x:c r="H6" s="48" t="str">
        <x:f>IF(A6="","",MAX(0,G6-N(D6)))</x:f>
      </x:c>
      <x:c r="I6" s="48" t="str">
        <x:f>IF(A6="","",N(D6)-N(C6))</x:f>
      </x:c>
      <x:c r="J6" s="33"/>
    </x:row>
    <x:row r="7">
      <x:c r="A7" s="54" t="n">
        <x:f>'Monthly Payment Plan'!A14</x:f>
        <x:v>0</x:v>
      </x:c>
      <x:c r="B7" s="54" t="n">
        <x:f>'Monthly Payment Plan'!E14</x:f>
        <x:v>0</x:v>
      </x:c>
      <x:c r="C7" s="56" t="str">
        <x:f>'Monthly Payment Plan'!I14</x:f>
      </x:c>
      <x:c r="D7" s="36"/>
      <x:c r="E7" s="60"/>
      <x:c r="F7" s="33" t="str">
        <x:v>Not Paid</x:v>
      </x:c>
      <x:c r="G7" s="56" t="n">
        <x:f>'Monthly Payment Plan'!B14</x:f>
        <x:v>0</x:v>
      </x:c>
      <x:c r="H7" s="48" t="str">
        <x:f>IF(A7="","",MAX(0,G7-N(D7)))</x:f>
      </x:c>
      <x:c r="I7" s="48" t="str">
        <x:f>IF(A7="","",N(D7)-N(C7))</x:f>
      </x:c>
      <x:c r="J7" s="33"/>
    </x:row>
    <x:row r="8">
      <x:c r="A8" s="54" t="n">
        <x:f>'Monthly Payment Plan'!A15</x:f>
        <x:v>0</x:v>
      </x:c>
      <x:c r="B8" s="54" t="n">
        <x:f>'Monthly Payment Plan'!E15</x:f>
        <x:v>0</x:v>
      </x:c>
      <x:c r="C8" s="56" t="str">
        <x:f>'Monthly Payment Plan'!I15</x:f>
      </x:c>
      <x:c r="D8" s="36"/>
      <x:c r="E8" s="60"/>
      <x:c r="F8" s="33" t="str">
        <x:v>Not Paid</x:v>
      </x:c>
      <x:c r="G8" s="56" t="n">
        <x:f>'Monthly Payment Plan'!B15</x:f>
        <x:v>0</x:v>
      </x:c>
      <x:c r="H8" s="48" t="str">
        <x:f>IF(A8="","",MAX(0,G8-N(D8)))</x:f>
      </x:c>
      <x:c r="I8" s="48" t="str">
        <x:f>IF(A8="","",N(D8)-N(C8))</x:f>
      </x:c>
      <x:c r="J8" s="33"/>
    </x:row>
    <x:row r="9">
      <x:c r="A9" s="54" t="n">
        <x:f>'Monthly Payment Plan'!A16</x:f>
        <x:v>0</x:v>
      </x:c>
      <x:c r="B9" s="54" t="n">
        <x:f>'Monthly Payment Plan'!E16</x:f>
        <x:v>0</x:v>
      </x:c>
      <x:c r="C9" s="56" t="str">
        <x:f>'Monthly Payment Plan'!I16</x:f>
      </x:c>
      <x:c r="D9" s="36"/>
      <x:c r="E9" s="60"/>
      <x:c r="F9" s="33" t="str">
        <x:v>Not Paid</x:v>
      </x:c>
      <x:c r="G9" s="56" t="n">
        <x:f>'Monthly Payment Plan'!B16</x:f>
        <x:v>0</x:v>
      </x:c>
      <x:c r="H9" s="48" t="str">
        <x:f>IF(A9="","",MAX(0,G9-N(D9)))</x:f>
      </x:c>
      <x:c r="I9" s="48" t="str">
        <x:f>IF(A9="","",N(D9)-N(C9))</x:f>
      </x:c>
      <x:c r="J9" s="33"/>
    </x:row>
    <x:row r="10">
      <x:c r="A10" s="54" t="n">
        <x:f>'Monthly Payment Plan'!A17</x:f>
        <x:v>0</x:v>
      </x:c>
      <x:c r="B10" s="54" t="n">
        <x:f>'Monthly Payment Plan'!E17</x:f>
        <x:v>0</x:v>
      </x:c>
      <x:c r="C10" s="56" t="str">
        <x:f>'Monthly Payment Plan'!I17</x:f>
      </x:c>
      <x:c r="D10" s="36"/>
      <x:c r="E10" s="60"/>
      <x:c r="F10" s="33" t="str">
        <x:v>Not Paid</x:v>
      </x:c>
      <x:c r="G10" s="56" t="n">
        <x:f>'Monthly Payment Plan'!B17</x:f>
        <x:v>0</x:v>
      </x:c>
      <x:c r="H10" s="48" t="str">
        <x:f>IF(A10="","",MAX(0,G10-N(D10)))</x:f>
      </x:c>
      <x:c r="I10" s="48" t="str">
        <x:f>IF(A10="","",N(D10)-N(C10))</x:f>
      </x:c>
      <x:c r="J10" s="33"/>
    </x:row>
    <x:row r="11">
      <x:c r="A11" s="54" t="n">
        <x:f>'Monthly Payment Plan'!A18</x:f>
        <x:v>0</x:v>
      </x:c>
      <x:c r="B11" s="54" t="n">
        <x:f>'Monthly Payment Plan'!E18</x:f>
        <x:v>0</x:v>
      </x:c>
      <x:c r="C11" s="56" t="str">
        <x:f>'Monthly Payment Plan'!I18</x:f>
      </x:c>
      <x:c r="D11" s="36"/>
      <x:c r="E11" s="60"/>
      <x:c r="F11" s="33" t="str">
        <x:v>Not Paid</x:v>
      </x:c>
      <x:c r="G11" s="56" t="n">
        <x:f>'Monthly Payment Plan'!B18</x:f>
        <x:v>0</x:v>
      </x:c>
      <x:c r="H11" s="48" t="str">
        <x:f>IF(A11="","",MAX(0,G11-N(D11)))</x:f>
      </x:c>
      <x:c r="I11" s="48" t="str">
        <x:f>IF(A11="","",N(D11)-N(C11))</x:f>
      </x:c>
      <x:c r="J11" s="33"/>
    </x:row>
    <x:row r="12">
      <x:c r="A12" s="54" t="n">
        <x:f>'Monthly Payment Plan'!A19</x:f>
        <x:v>0</x:v>
      </x:c>
      <x:c r="B12" s="54" t="n">
        <x:f>'Monthly Payment Plan'!E19</x:f>
        <x:v>0</x:v>
      </x:c>
      <x:c r="C12" s="56" t="str">
        <x:f>'Monthly Payment Plan'!I19</x:f>
      </x:c>
      <x:c r="D12" s="36"/>
      <x:c r="E12" s="60"/>
      <x:c r="F12" s="33" t="str">
        <x:v>Not Paid</x:v>
      </x:c>
      <x:c r="G12" s="56" t="n">
        <x:f>'Monthly Payment Plan'!B19</x:f>
        <x:v>0</x:v>
      </x:c>
      <x:c r="H12" s="48" t="str">
        <x:f>IF(A12="","",MAX(0,G12-N(D12)))</x:f>
      </x:c>
      <x:c r="I12" s="48" t="str">
        <x:f>IF(A12="","",N(D12)-N(C12))</x:f>
      </x:c>
      <x:c r="J12" s="33"/>
    </x:row>
    <x:row r="13">
      <x:c r="A13" s="54" t="n">
        <x:f>'Monthly Payment Plan'!A20</x:f>
        <x:v>0</x:v>
      </x:c>
      <x:c r="B13" s="54" t="n">
        <x:f>'Monthly Payment Plan'!E20</x:f>
        <x:v>0</x:v>
      </x:c>
      <x:c r="C13" s="56" t="str">
        <x:f>'Monthly Payment Plan'!I20</x:f>
      </x:c>
      <x:c r="D13" s="36"/>
      <x:c r="E13" s="60"/>
      <x:c r="F13" s="33" t="str">
        <x:v>Not Paid</x:v>
      </x:c>
      <x:c r="G13" s="56" t="n">
        <x:f>'Monthly Payment Plan'!B20</x:f>
        <x:v>0</x:v>
      </x:c>
      <x:c r="H13" s="48" t="str">
        <x:f>IF(A13="","",MAX(0,G13-N(D13)))</x:f>
      </x:c>
      <x:c r="I13" s="48" t="str">
        <x:f>IF(A13="","",N(D13)-N(C13))</x:f>
      </x:c>
      <x:c r="J13" s="33"/>
    </x:row>
    <x:row r="14">
      <x:c r="A14" s="54" t="n">
        <x:f>'Monthly Payment Plan'!A21</x:f>
        <x:v>0</x:v>
      </x:c>
      <x:c r="B14" s="54" t="n">
        <x:f>'Monthly Payment Plan'!E21</x:f>
        <x:v>0</x:v>
      </x:c>
      <x:c r="C14" s="56" t="n">
        <x:f>'Monthly Payment Plan'!I21</x:f>
        <x:v>0</x:v>
      </x:c>
      <x:c r="D14" s="36"/>
      <x:c r="E14" s="60"/>
      <x:c r="F14" s="33" t="str">
        <x:v>Not Paid</x:v>
      </x:c>
      <x:c r="G14" s="56" t="n">
        <x:f>'Monthly Payment Plan'!B21</x:f>
        <x:v>0</x:v>
      </x:c>
      <x:c r="H14" s="48" t="str">
        <x:f>IF(A14="","",MAX(0,G14-N(D14)))</x:f>
      </x:c>
      <x:c r="I14" s="48" t="str">
        <x:f>IF(A14="","",N(D14)-N(C14))</x:f>
      </x:c>
      <x:c r="J14" s="33"/>
    </x:row>
    <x:row r="17">
      <x:c r="A17" s="42" t="str">
        <x:v>Tracker Summary</x:v>
      </x:c>
      <x:c r="B17" s="42" t="str"/>
    </x:row>
    <x:row r="18">
      <x:c r="A18" t="str">
        <x:v>Planned Payments</x:v>
      </x:c>
      <x:c r="B18" s="62" t="n">
        <x:f>SUM(C5:C14)</x:f>
        <x:v>0</x:v>
      </x:c>
    </x:row>
    <x:row r="19">
      <x:c r="A19" t="str">
        <x:v>Actual Payments</x:v>
      </x:c>
      <x:c r="B19" s="62" t="n">
        <x:f>SUM(D5:D14)</x:f>
        <x:v>0</x:v>
      </x:c>
    </x:row>
    <x:row r="20">
      <x:c r="A20" t="str">
        <x:v>Payment Variance</x:v>
      </x:c>
      <x:c r="B20" s="62" t="n">
        <x:f>B19-B18</x:f>
        <x:v>0</x:v>
      </x:c>
    </x:row>
    <x:row r="21">
      <x:c r="A21" t="str">
        <x:v>Ending Debt Balance</x:v>
      </x:c>
      <x:c r="B21" s="62" t="n">
        <x:f>SUM(H5:H14)</x:f>
        <x:v>0</x:v>
      </x:c>
    </x:row>
  </x:sheetData>
  <x:mergeCells>
    <x:mergeCell ref="A1:J2"/>
  </x:mergeCells>
  <x:conditionalFormatting sqref="F5:F14">
    <x:cfRule type="expression" dxfId="2" priority="1">
      <x:formula>F5="Paid"</x:formula>
    </x:cfRule>
    <x:cfRule type="expression" dxfId="3" priority="2">
      <x:formula>F5="Partial"</x:formula>
    </x:cfRule>
  </x:conditionalFormatting>
  <x:dataValidations count="1">
    <x:dataValidation type="list" sqref="F5:F14">
      <x:formula1>"Not Paid,Scheduled,Paid,Partial"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4" hidden="0" customWidth="1"/>
    <x:col min="4" max="4" width="1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4" t="str">
        <x:v>Debt Dashboard</x:v>
      </x:c>
      <x:c r="B1" s="4"/>
      <x:c r="C1" s="4"/>
      <x:c r="D1" s="4"/>
      <x:c r="E1" s="4"/>
      <x:c r="F1" s="4"/>
      <x:c r="G1" s="4"/>
      <x:c r="H1" s="4"/>
    </x:row>
    <x:row r="2" ht="26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42" t="str">
        <x:v>CURRENT MONTH SNAPSHOT</x:v>
      </x:c>
      <x:c r="B4" s="42"/>
      <x:c r="C4" s="42"/>
      <x:c r="D4" s="42"/>
      <x:c r="E4" s="42"/>
      <x:c r="F4" s="42"/>
      <x:c r="G4" s="42"/>
      <x:c r="H4" s="42"/>
    </x:row>
    <x:row r="6">
      <x:c r="A6" s="13" t="str">
        <x:v>Total Debt Balance</x:v>
      </x:c>
      <x:c r="B6" s="56" t="n">
        <x:f>'Debt Accounts'!B17</x:f>
        <x:v>0</x:v>
      </x:c>
      <x:c r="D6" s="13" t="str">
        <x:v>PAYMENT STATUS</x:v>
      </x:c>
      <x:c r="E6" s="13" t="str">
        <x:v>COUNT</x:v>
      </x:c>
    </x:row>
    <x:row r="7">
      <x:c r="A7" s="13" t="str">
        <x:v>Monthly Debt Budget</x:v>
      </x:c>
      <x:c r="B7" s="56" t="n">
        <x:f>'Monthly Payment Plan'!B8</x:f>
        <x:v>0</x:v>
      </x:c>
      <x:c r="D7" t="str">
        <x:v>Paid</x:v>
      </x:c>
      <x:c r="E7" t="n">
        <x:f>COUNTIF('Payment Tracker'!F5:F14,"Paid")</x:f>
        <x:v>0</x:v>
      </x:c>
    </x:row>
    <x:row r="8">
      <x:c r="A8" s="13" t="str">
        <x:v>Total Minimum Payments</x:v>
      </x:c>
      <x:c r="B8" s="56" t="n">
        <x:f>'Monthly Payment Plan'!B25</x:f>
        <x:v>0</x:v>
      </x:c>
      <x:c r="D8" t="str">
        <x:v>Scheduled</x:v>
      </x:c>
      <x:c r="E8" t="n">
        <x:f>COUNTIF('Payment Tracker'!F5:F14,"Scheduled")</x:f>
        <x:v>0</x:v>
      </x:c>
    </x:row>
    <x:row r="9">
      <x:c r="A9" s="13" t="str">
        <x:v>Planned Payments</x:v>
      </x:c>
      <x:c r="B9" s="56" t="n">
        <x:f>'Monthly Payment Plan'!B27</x:f>
        <x:v>0</x:v>
      </x:c>
      <x:c r="D9" t="str">
        <x:v>Partial</x:v>
      </x:c>
      <x:c r="E9" t="n">
        <x:f>COUNTIF('Payment Tracker'!F5:F14,"Partial")</x:f>
        <x:v>0</x:v>
      </x:c>
    </x:row>
    <x:row r="10">
      <x:c r="A10" s="13" t="str">
        <x:v>Actual Payments</x:v>
      </x:c>
      <x:c r="B10" s="56" t="n">
        <x:f>'Payment Tracker'!B19</x:f>
        <x:v>0</x:v>
      </x:c>
      <x:c r="D10" t="str">
        <x:v>Not Paid</x:v>
      </x:c>
      <x:c r="E10" t="n">
        <x:f>COUNTIF('Payment Tracker'!F5:F14,"Not Paid")</x:f>
        <x:v>10</x:v>
      </x:c>
    </x:row>
    <x:row r="11">
      <x:c r="A11" s="13" t="str">
        <x:v>Money Remaining</x:v>
      </x:c>
      <x:c r="B11" s="56" t="n">
        <x:f>'Monthly Payment Plan'!B28</x:f>
        <x:v>0</x:v>
      </x:c>
    </x:row>
    <x:row r="12">
      <x:c r="A12" s="13" t="str">
        <x:v>Debt Paid This Month</x:v>
      </x:c>
      <x:c r="B12" s="56" t="n">
        <x:f>SUM('Payment Tracker'!D5:D14)</x:f>
        <x:v>0</x:v>
      </x:c>
    </x:row>
    <x:row r="13">
      <x:c r="A13" s="13" t="str">
        <x:v>Active Debts</x:v>
      </x:c>
      <x:c r="B13" s="66" t="n">
        <x:f>COUNTIF('Debt Accounts'!G5:G14,"Yes")</x:f>
        <x:v>10</x:v>
      </x:c>
    </x:row>
    <x:row r="16">
      <x:c r="A16" s="13" t="str">
        <x:v>Debt</x:v>
      </x:c>
      <x:c r="B16" s="13" t="str">
        <x:v>Ending Balance ($)</x:v>
      </x:c>
    </x:row>
    <x:row r="17">
      <x:c r="A17" t="n">
        <x:f>'Payment Tracker'!A5</x:f>
        <x:v>0</x:v>
      </x:c>
      <x:c r="B17" s="62" t="str">
        <x:f>'Payment Tracker'!H5</x:f>
      </x:c>
    </x:row>
    <x:row r="18">
      <x:c r="A18" t="n">
        <x:f>'Payment Tracker'!A6</x:f>
        <x:v>0</x:v>
      </x:c>
      <x:c r="B18" s="62" t="str">
        <x:f>'Payment Tracker'!H6</x:f>
      </x:c>
    </x:row>
    <x:row r="19">
      <x:c r="A19" t="n">
        <x:f>'Payment Tracker'!A7</x:f>
        <x:v>0</x:v>
      </x:c>
      <x:c r="B19" s="62" t="str">
        <x:f>'Payment Tracker'!H7</x:f>
      </x:c>
    </x:row>
    <x:row r="20">
      <x:c r="A20" t="n">
        <x:f>'Payment Tracker'!A8</x:f>
        <x:v>0</x:v>
      </x:c>
      <x:c r="B20" s="62" t="str">
        <x:f>'Payment Tracker'!H8</x:f>
      </x:c>
    </x:row>
    <x:row r="21">
      <x:c r="A21" t="n">
        <x:f>'Payment Tracker'!A9</x:f>
        <x:v>0</x:v>
      </x:c>
      <x:c r="B21" s="62" t="str">
        <x:f>'Payment Tracker'!H9</x:f>
      </x:c>
    </x:row>
    <x:row r="22">
      <x:c r="A22" t="n">
        <x:f>'Payment Tracker'!A10</x:f>
        <x:v>0</x:v>
      </x:c>
      <x:c r="B22" s="62" t="str">
        <x:f>'Payment Tracker'!H10</x:f>
      </x:c>
    </x:row>
    <x:row r="23">
      <x:c r="A23" t="n">
        <x:f>'Payment Tracker'!A11</x:f>
        <x:v>0</x:v>
      </x:c>
      <x:c r="B23" s="62" t="str">
        <x:f>'Payment Tracker'!H11</x:f>
      </x:c>
    </x:row>
    <x:row r="24">
      <x:c r="A24" t="n">
        <x:f>'Payment Tracker'!A12</x:f>
        <x:v>0</x:v>
      </x:c>
      <x:c r="B24" s="62" t="str">
        <x:f>'Payment Tracker'!H12</x:f>
      </x:c>
    </x:row>
    <x:row r="25">
      <x:c r="A25" t="n">
        <x:f>'Payment Tracker'!A13</x:f>
        <x:v>0</x:v>
      </x:c>
      <x:c r="B25" s="62" t="str">
        <x:f>'Payment Tracker'!H13</x:f>
      </x:c>
    </x:row>
    <x:row r="26">
      <x:c r="A26" t="n">
        <x:f>'Payment Tracker'!A14</x:f>
        <x:v>0</x:v>
      </x:c>
      <x:c r="B26" s="62" t="n">
        <x:f>'Payment Tracker'!H14</x:f>
        <x:v>0</x:v>
      </x:c>
    </x:row>
    <x:row r="27">
      <x:c r="A27" s="70" t="str">
        <x:v>Total</x:v>
      </x:c>
      <x:c r="B27" s="71" t="n">
        <x:f>SUM(B17:B26)</x:f>
        <x:v>0</x:v>
      </x:c>
    </x:row>
  </x:sheetData>
  <x:mergeCells>
    <x:mergeCell ref="A1:H2"/>
    <x:mergeCell ref="A4:H4"/>
  </x:mergeCells>
  <x:pageMargins left="0.7" right="0.7" top="0.75" bottom="0.75" header="0.3" footer="0.3"/>
  <x:drawing xmlns:r="http://schemas.openxmlformats.org/officeDocument/2006/relationships" r:id="R7fff3470d46a4aed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2" hidden="0" customWidth="1"/>
    <x:col min="4" max="4" width="16" hidden="0" customWidth="1"/>
    <x:col min="5" max="5" width="16" hidden="0" customWidth="1"/>
    <x:col min="6" max="6" width="14" hidden="0" customWidth="1"/>
    <x:col min="7" max="7" width="18" hidden="0" customWidth="1"/>
    <x:col min="8" max="8" width="18" hidden="0" customWidth="1"/>
  </x:cols>
  <x:sheetData>
    <x:row r="1" ht="26" customHeight="1">
      <x:c r="A1" s="4" t="str">
        <x:v>Strategy Comparison</x:v>
      </x:c>
      <x:c r="B1" s="4"/>
      <x:c r="C1" s="4"/>
      <x:c r="D1" s="4"/>
      <x:c r="E1" s="4"/>
      <x:c r="F1" s="4"/>
      <x:c r="G1" s="4"/>
      <x:c r="H1" s="4"/>
    </x:row>
    <x:row r="2" ht="26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20" t="str">
        <x:v>Compare payment priority rules. Snowball prioritizes lower balances; Avalanche prioritizes higher APRs; Custom lets you choose. This sheet does not estimate exact payoff dates or interest savings—that remains the role of the Debt Payoff Calculator.</x:v>
      </x:c>
      <x:c r="B4" s="20"/>
      <x:c r="C4" s="20"/>
      <x:c r="D4" s="20"/>
      <x:c r="E4" s="20"/>
      <x:c r="F4" s="20"/>
      <x:c r="G4" s="20"/>
      <x:c r="H4" s="20"/>
    </x:row>
    <x:row r="5">
      <x:c r="A5" s="20"/>
      <x:c r="B5" s="20"/>
      <x:c r="C5" s="20"/>
      <x:c r="D5" s="20"/>
      <x:c r="E5" s="20"/>
      <x:c r="F5" s="20"/>
      <x:c r="G5" s="20"/>
      <x:c r="H5" s="20"/>
    </x:row>
    <x:row r="6">
      <x:c r="A6" s="20"/>
      <x:c r="B6" s="20"/>
      <x:c r="C6" s="20"/>
      <x:c r="D6" s="20"/>
      <x:c r="E6" s="20"/>
      <x:c r="F6" s="20"/>
      <x:c r="G6" s="20"/>
      <x:c r="H6" s="20"/>
    </x:row>
    <x:row r="8">
      <x:c r="A8" s="13" t="str">
        <x:v>Debt Name</x:v>
      </x:c>
      <x:c r="B8" s="13" t="str">
        <x:v>Balance ($)</x:v>
      </x:c>
      <x:c r="C8" s="13" t="str">
        <x:v>APR (%)</x:v>
      </x:c>
      <x:c r="D8" s="13" t="str">
        <x:v>Snowball Rank</x:v>
      </x:c>
      <x:c r="E8" s="13" t="str">
        <x:v>Avalanche Rank</x:v>
      </x:c>
      <x:c r="F8" s="13" t="str">
        <x:v>Custom Rank</x:v>
      </x:c>
      <x:c r="G8" s="13" t="str">
        <x:v>Snowball Priority</x:v>
      </x:c>
      <x:c r="H8" s="13" t="str">
        <x:v>Avalanche Priority</x:v>
      </x:c>
    </x:row>
    <x:row r="9">
      <x:c r="A9" s="54" t="n">
        <x:f>'Debt Accounts'!A5</x:f>
        <x:v>0</x:v>
      </x:c>
      <x:c r="B9" s="56" t="n">
        <x:f>'Debt Accounts'!C5</x:f>
        <x:v>0</x:v>
      </x:c>
      <x:c r="C9" s="58" t="n">
        <x:f>'Debt Accounts'!D5</x:f>
        <x:v>0</x:v>
      </x:c>
      <x:c r="D9" s="54" t="str">
        <x:f>IF(A9="","",RANK(B9,$B$9:$B$18,1))</x:f>
      </x:c>
      <x:c r="E9" s="54" t="str">
        <x:f>IF(A9="","",RANK(C9,$C$9:$C$18,0))</x:f>
      </x:c>
      <x:c r="F9" s="33"/>
      <x:c r="G9" s="46" t="str">
        <x:f>IF(D9=1,"Target First","")</x:f>
      </x:c>
      <x:c r="H9" s="46" t="str">
        <x:f>IF(E9=1,"Target First","")</x:f>
      </x:c>
    </x:row>
    <x:row r="10">
      <x:c r="A10" s="54" t="n">
        <x:f>'Debt Accounts'!A6</x:f>
        <x:v>0</x:v>
      </x:c>
      <x:c r="B10" s="56" t="n">
        <x:f>'Debt Accounts'!C6</x:f>
        <x:v>0</x:v>
      </x:c>
      <x:c r="C10" s="58" t="n">
        <x:f>'Debt Accounts'!D6</x:f>
        <x:v>0</x:v>
      </x:c>
      <x:c r="D10" s="54" t="str">
        <x:f>IF(A10="","",RANK(B10,$B$9:$B$18,1))</x:f>
      </x:c>
      <x:c r="E10" s="54" t="str">
        <x:f>IF(A10="","",RANK(C10,$C$9:$C$18,0))</x:f>
      </x:c>
      <x:c r="F10" s="33"/>
      <x:c r="G10" s="46" t="str">
        <x:f>IF(D10=1,"Target First","")</x:f>
      </x:c>
      <x:c r="H10" s="46" t="str">
        <x:f>IF(E10=1,"Target First","")</x:f>
      </x:c>
    </x:row>
    <x:row r="11">
      <x:c r="A11" s="54" t="n">
        <x:f>'Debt Accounts'!A7</x:f>
        <x:v>0</x:v>
      </x:c>
      <x:c r="B11" s="56" t="n">
        <x:f>'Debt Accounts'!C7</x:f>
        <x:v>0</x:v>
      </x:c>
      <x:c r="C11" s="58" t="n">
        <x:f>'Debt Accounts'!D7</x:f>
        <x:v>0</x:v>
      </x:c>
      <x:c r="D11" s="54" t="str">
        <x:f>IF(A11="","",RANK(B11,$B$9:$B$18,1))</x:f>
      </x:c>
      <x:c r="E11" s="54" t="str">
        <x:f>IF(A11="","",RANK(C11,$C$9:$C$18,0))</x:f>
      </x:c>
      <x:c r="F11" s="33"/>
      <x:c r="G11" s="46" t="str">
        <x:f>IF(D11=1,"Target First","")</x:f>
      </x:c>
      <x:c r="H11" s="46" t="str">
        <x:f>IF(E11=1,"Target First","")</x:f>
      </x:c>
    </x:row>
    <x:row r="12">
      <x:c r="A12" s="54" t="n">
        <x:f>'Debt Accounts'!A8</x:f>
        <x:v>0</x:v>
      </x:c>
      <x:c r="B12" s="56" t="n">
        <x:f>'Debt Accounts'!C8</x:f>
        <x:v>0</x:v>
      </x:c>
      <x:c r="C12" s="58" t="n">
        <x:f>'Debt Accounts'!D8</x:f>
        <x:v>0</x:v>
      </x:c>
      <x:c r="D12" s="54" t="str">
        <x:f>IF(A12="","",RANK(B12,$B$9:$B$18,1))</x:f>
      </x:c>
      <x:c r="E12" s="54" t="str">
        <x:f>IF(A12="","",RANK(C12,$C$9:$C$18,0))</x:f>
      </x:c>
      <x:c r="F12" s="33"/>
      <x:c r="G12" s="46" t="str">
        <x:f>IF(D12=1,"Target First","")</x:f>
      </x:c>
      <x:c r="H12" s="46" t="str">
        <x:f>IF(E12=1,"Target First","")</x:f>
      </x:c>
    </x:row>
    <x:row r="13">
      <x:c r="A13" s="54" t="n">
        <x:f>'Debt Accounts'!A9</x:f>
        <x:v>0</x:v>
      </x:c>
      <x:c r="B13" s="56" t="n">
        <x:f>'Debt Accounts'!C9</x:f>
        <x:v>0</x:v>
      </x:c>
      <x:c r="C13" s="58" t="n">
        <x:f>'Debt Accounts'!D9</x:f>
        <x:v>0</x:v>
      </x:c>
      <x:c r="D13" s="54" t="str">
        <x:f>IF(A13="","",RANK(B13,$B$9:$B$18,1))</x:f>
      </x:c>
      <x:c r="E13" s="54" t="str">
        <x:f>IF(A13="","",RANK(C13,$C$9:$C$18,0))</x:f>
      </x:c>
      <x:c r="F13" s="33"/>
      <x:c r="G13" s="46" t="str">
        <x:f>IF(D13=1,"Target First","")</x:f>
      </x:c>
      <x:c r="H13" s="46" t="str">
        <x:f>IF(E13=1,"Target First","")</x:f>
      </x:c>
    </x:row>
    <x:row r="14">
      <x:c r="A14" s="54" t="n">
        <x:f>'Debt Accounts'!A10</x:f>
        <x:v>0</x:v>
      </x:c>
      <x:c r="B14" s="56" t="n">
        <x:f>'Debt Accounts'!C10</x:f>
        <x:v>0</x:v>
      </x:c>
      <x:c r="C14" s="58" t="n">
        <x:f>'Debt Accounts'!D10</x:f>
        <x:v>0</x:v>
      </x:c>
      <x:c r="D14" s="54" t="str">
        <x:f>IF(A14="","",RANK(B14,$B$9:$B$18,1))</x:f>
      </x:c>
      <x:c r="E14" s="54" t="str">
        <x:f>IF(A14="","",RANK(C14,$C$9:$C$18,0))</x:f>
      </x:c>
      <x:c r="F14" s="33"/>
      <x:c r="G14" s="46" t="str">
        <x:f>IF(D14=1,"Target First","")</x:f>
      </x:c>
      <x:c r="H14" s="46" t="str">
        <x:f>IF(E14=1,"Target First","")</x:f>
      </x:c>
    </x:row>
    <x:row r="15">
      <x:c r="A15" s="54" t="n">
        <x:f>'Debt Accounts'!A11</x:f>
        <x:v>0</x:v>
      </x:c>
      <x:c r="B15" s="56" t="n">
        <x:f>'Debt Accounts'!C11</x:f>
        <x:v>0</x:v>
      </x:c>
      <x:c r="C15" s="58" t="n">
        <x:f>'Debt Accounts'!D11</x:f>
        <x:v>0</x:v>
      </x:c>
      <x:c r="D15" s="54" t="str">
        <x:f>IF(A15="","",RANK(B15,$B$9:$B$18,1))</x:f>
      </x:c>
      <x:c r="E15" s="54" t="str">
        <x:f>IF(A15="","",RANK(C15,$C$9:$C$18,0))</x:f>
      </x:c>
      <x:c r="F15" s="33"/>
      <x:c r="G15" s="46" t="str">
        <x:f>IF(D15=1,"Target First","")</x:f>
      </x:c>
      <x:c r="H15" s="46" t="str">
        <x:f>IF(E15=1,"Target First","")</x:f>
      </x:c>
    </x:row>
    <x:row r="16">
      <x:c r="A16" s="54" t="n">
        <x:f>'Debt Accounts'!A12</x:f>
        <x:v>0</x:v>
      </x:c>
      <x:c r="B16" s="56" t="n">
        <x:f>'Debt Accounts'!C12</x:f>
        <x:v>0</x:v>
      </x:c>
      <x:c r="C16" s="58" t="n">
        <x:f>'Debt Accounts'!D12</x:f>
        <x:v>0</x:v>
      </x:c>
      <x:c r="D16" s="54" t="str">
        <x:f>IF(A16="","",RANK(B16,$B$9:$B$18,1))</x:f>
      </x:c>
      <x:c r="E16" s="54" t="str">
        <x:f>IF(A16="","",RANK(C16,$C$9:$C$18,0))</x:f>
      </x:c>
      <x:c r="F16" s="33"/>
      <x:c r="G16" s="46" t="str">
        <x:f>IF(D16=1,"Target First","")</x:f>
      </x:c>
      <x:c r="H16" s="46" t="str">
        <x:f>IF(E16=1,"Target First","")</x:f>
      </x:c>
    </x:row>
    <x:row r="17">
      <x:c r="A17" s="54" t="n">
        <x:f>'Debt Accounts'!A13</x:f>
        <x:v>0</x:v>
      </x:c>
      <x:c r="B17" s="56" t="n">
        <x:f>'Debt Accounts'!C13</x:f>
        <x:v>0</x:v>
      </x:c>
      <x:c r="C17" s="58" t="n">
        <x:f>'Debt Accounts'!D13</x:f>
        <x:v>0</x:v>
      </x:c>
      <x:c r="D17" s="54" t="str">
        <x:f>IF(A17="","",RANK(B17,$B$9:$B$18,1))</x:f>
      </x:c>
      <x:c r="E17" s="54" t="str">
        <x:f>IF(A17="","",RANK(C17,$C$9:$C$18,0))</x:f>
      </x:c>
      <x:c r="F17" s="33"/>
      <x:c r="G17" s="46" t="str">
        <x:f>IF(D17=1,"Target First","")</x:f>
      </x:c>
      <x:c r="H17" s="46" t="str">
        <x:f>IF(E17=1,"Target First","")</x:f>
      </x:c>
    </x:row>
    <x:row r="18">
      <x:c r="A18" s="54" t="n">
        <x:f>'Debt Accounts'!A14</x:f>
        <x:v>0</x:v>
      </x:c>
      <x:c r="B18" s="56" t="n">
        <x:f>'Debt Accounts'!C14</x:f>
        <x:v>0</x:v>
      </x:c>
      <x:c r="C18" s="58" t="n">
        <x:f>'Debt Accounts'!D14</x:f>
        <x:v>0</x:v>
      </x:c>
      <x:c r="D18" s="54" t="str">
        <x:f>IF(A18="","",RANK(B18,$B$9:$B$18,1))</x:f>
      </x:c>
      <x:c r="E18" s="54" t="str">
        <x:f>IF(A18="","",RANK(C18,$C$9:$C$18,0))</x:f>
      </x:c>
      <x:c r="F18" s="33"/>
      <x:c r="G18" s="46" t="str">
        <x:f>IF(D18=1,"Target First","")</x:f>
      </x:c>
      <x:c r="H18" s="46" t="str">
        <x:f>IF(E18=1,"Target First","")</x:f>
      </x:c>
    </x:row>
  </x:sheetData>
  <x:mergeCells>
    <x:mergeCell ref="A1:H2"/>
    <x:mergeCell ref="A4:H6"/>
  </x:mergeCells>
  <x:conditionalFormatting sqref="G9:H18">
    <x:cfRule type="expression" dxfId="4" priority="1">
      <x:formula>G9="Target First"</x:formula>
    </x:cfRule>
  </x:conditionalFormatting>
  <x:dataValidations count="1">
    <x:dataValidation operator="between" sqref="F9:F18">
      <x:formula1>1</x:formula1>
      <x:formula2>10</x:formula2>
    </x:dataValidation>
  </x:dataValidations>
  <x:pageMargins left="0.7" right="0.7" top="0.75" bottom="0.75" header="0.3" footer="0.3"/>
</x:worksheet>
</file>